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96" yWindow="612" windowWidth="15312" windowHeight="6036"/>
  </bookViews>
  <sheets>
    <sheet name="D-1" sheetId="1" r:id="rId1"/>
    <sheet name="D-2" sheetId="4" r:id="rId2"/>
    <sheet name="D-3" sheetId="12" r:id="rId3"/>
    <sheet name="D-4" sheetId="11" r:id="rId4"/>
    <sheet name="D-5" sheetId="10" r:id="rId5"/>
    <sheet name="D-6" sheetId="9" r:id="rId6"/>
    <sheet name="D-7" sheetId="8" r:id="rId7"/>
    <sheet name="D-8" sheetId="7" r:id="rId8"/>
    <sheet name="D-9" sheetId="6" r:id="rId9"/>
    <sheet name="D-10" sheetId="5" r:id="rId10"/>
  </sheets>
  <definedNames>
    <definedName name="_xlnm.Print_Area" localSheetId="0">'D-1'!$A$1:$M$23</definedName>
    <definedName name="_xlnm.Print_Area" localSheetId="9">'D-10'!$A$1:$M$23</definedName>
    <definedName name="_xlnm.Print_Area" localSheetId="1">'D-2'!$A$1:$M$23</definedName>
    <definedName name="_xlnm.Print_Area" localSheetId="2">'D-3'!$A$1:$M$24</definedName>
    <definedName name="_xlnm.Print_Area" localSheetId="3">'D-4'!$A$1:$M$23</definedName>
    <definedName name="_xlnm.Print_Area" localSheetId="4">'D-5'!$A$1:$M$23</definedName>
    <definedName name="_xlnm.Print_Area" localSheetId="5">'D-6'!$A$1:$M$23</definedName>
    <definedName name="_xlnm.Print_Area" localSheetId="6">'D-7'!$A$1:$M$24</definedName>
    <definedName name="_xlnm.Print_Area" localSheetId="7">'D-8'!$A$1:$M$23</definedName>
    <definedName name="_xlnm.Print_Area" localSheetId="8">'D-9'!$A$1:$M$24</definedName>
  </definedNames>
  <calcPr calcId="145621"/>
</workbook>
</file>

<file path=xl/calcChain.xml><?xml version="1.0" encoding="utf-8"?>
<calcChain xmlns="http://schemas.openxmlformats.org/spreadsheetml/2006/main">
  <c r="M21" i="5" l="1"/>
  <c r="K21" i="5"/>
  <c r="I21" i="5"/>
  <c r="M20" i="5"/>
  <c r="K20" i="5"/>
  <c r="I20" i="5"/>
  <c r="M19" i="5"/>
  <c r="K19" i="5"/>
  <c r="I19" i="5"/>
  <c r="M18" i="5"/>
  <c r="K18" i="5"/>
  <c r="I18" i="5"/>
  <c r="M17" i="5"/>
  <c r="K17" i="5"/>
  <c r="I17" i="5"/>
  <c r="M16" i="5"/>
  <c r="K16" i="5"/>
  <c r="I16" i="5"/>
  <c r="M15" i="5"/>
  <c r="K15" i="5"/>
  <c r="I15" i="5"/>
  <c r="M14" i="5"/>
  <c r="K14" i="5"/>
  <c r="I14" i="5"/>
  <c r="M13" i="5"/>
  <c r="K13" i="5"/>
  <c r="I13" i="5"/>
  <c r="M12" i="5"/>
  <c r="K12" i="5"/>
  <c r="I12" i="5"/>
  <c r="M11" i="5"/>
  <c r="K11" i="5"/>
  <c r="I11" i="5"/>
  <c r="M10" i="5"/>
  <c r="K10" i="5"/>
  <c r="I10" i="5"/>
  <c r="M9" i="5"/>
  <c r="K9" i="5"/>
  <c r="I9" i="5"/>
  <c r="M8" i="5"/>
  <c r="K8" i="5"/>
  <c r="I8" i="5"/>
  <c r="M7" i="5"/>
  <c r="K7" i="5"/>
  <c r="I7" i="5"/>
  <c r="M6" i="5"/>
  <c r="K6" i="5"/>
  <c r="I6" i="5"/>
  <c r="M5" i="5"/>
  <c r="M23" i="5" s="1"/>
  <c r="K5" i="5"/>
  <c r="I5" i="5"/>
  <c r="M21" i="6"/>
  <c r="K21" i="6"/>
  <c r="I21" i="6"/>
  <c r="M20" i="6"/>
  <c r="K20" i="6"/>
  <c r="I20" i="6"/>
  <c r="M19" i="6"/>
  <c r="K19" i="6"/>
  <c r="I19" i="6"/>
  <c r="M18" i="6"/>
  <c r="K18" i="6"/>
  <c r="I18" i="6"/>
  <c r="M17" i="6"/>
  <c r="K17" i="6"/>
  <c r="I17" i="6"/>
  <c r="M16" i="6"/>
  <c r="K16" i="6"/>
  <c r="I16" i="6"/>
  <c r="M15" i="6"/>
  <c r="K15" i="6"/>
  <c r="I15" i="6"/>
  <c r="M14" i="6"/>
  <c r="K14" i="6"/>
  <c r="I14" i="6"/>
  <c r="M13" i="6"/>
  <c r="K13" i="6"/>
  <c r="I13" i="6"/>
  <c r="M12" i="6"/>
  <c r="K12" i="6"/>
  <c r="I12" i="6"/>
  <c r="M11" i="6"/>
  <c r="K11" i="6"/>
  <c r="I11" i="6"/>
  <c r="M10" i="6"/>
  <c r="K10" i="6"/>
  <c r="I10" i="6"/>
  <c r="M9" i="6"/>
  <c r="K9" i="6"/>
  <c r="I9" i="6"/>
  <c r="M8" i="6"/>
  <c r="M23" i="6" s="1"/>
  <c r="K8" i="6"/>
  <c r="I8" i="6"/>
  <c r="M7" i="6"/>
  <c r="K7" i="6"/>
  <c r="I7" i="6"/>
  <c r="M6" i="6"/>
  <c r="K6" i="6"/>
  <c r="I6" i="6"/>
  <c r="M5" i="6"/>
  <c r="K5" i="6"/>
  <c r="I5" i="6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M15" i="7"/>
  <c r="K15" i="7"/>
  <c r="I15" i="7"/>
  <c r="M14" i="7"/>
  <c r="K14" i="7"/>
  <c r="I14" i="7"/>
  <c r="M13" i="7"/>
  <c r="K13" i="7"/>
  <c r="I13" i="7"/>
  <c r="M12" i="7"/>
  <c r="K12" i="7"/>
  <c r="I12" i="7"/>
  <c r="M11" i="7"/>
  <c r="K11" i="7"/>
  <c r="I11" i="7"/>
  <c r="M10" i="7"/>
  <c r="K10" i="7"/>
  <c r="I10" i="7"/>
  <c r="M9" i="7"/>
  <c r="K9" i="7"/>
  <c r="I9" i="7"/>
  <c r="M8" i="7"/>
  <c r="M23" i="7" s="1"/>
  <c r="K8" i="7"/>
  <c r="I8" i="7"/>
  <c r="M7" i="7"/>
  <c r="K7" i="7"/>
  <c r="I7" i="7"/>
  <c r="M6" i="7"/>
  <c r="K6" i="7"/>
  <c r="I6" i="7"/>
  <c r="M5" i="7"/>
  <c r="K5" i="7"/>
  <c r="I5" i="7"/>
  <c r="M21" i="8"/>
  <c r="K21" i="8"/>
  <c r="I21" i="8"/>
  <c r="M20" i="8"/>
  <c r="K20" i="8"/>
  <c r="I20" i="8"/>
  <c r="M19" i="8"/>
  <c r="K19" i="8"/>
  <c r="I19" i="8"/>
  <c r="M18" i="8"/>
  <c r="K18" i="8"/>
  <c r="I18" i="8"/>
  <c r="M17" i="8"/>
  <c r="K17" i="8"/>
  <c r="I17" i="8"/>
  <c r="M16" i="8"/>
  <c r="K16" i="8"/>
  <c r="I16" i="8"/>
  <c r="M15" i="8"/>
  <c r="K15" i="8"/>
  <c r="I15" i="8"/>
  <c r="M14" i="8"/>
  <c r="K14" i="8"/>
  <c r="I14" i="8"/>
  <c r="M13" i="8"/>
  <c r="K13" i="8"/>
  <c r="I13" i="8"/>
  <c r="M12" i="8"/>
  <c r="K12" i="8"/>
  <c r="I12" i="8"/>
  <c r="M11" i="8"/>
  <c r="K11" i="8"/>
  <c r="I11" i="8"/>
  <c r="M10" i="8"/>
  <c r="K10" i="8"/>
  <c r="I10" i="8"/>
  <c r="M9" i="8"/>
  <c r="K9" i="8"/>
  <c r="I9" i="8"/>
  <c r="M8" i="8"/>
  <c r="M23" i="8" s="1"/>
  <c r="K8" i="8"/>
  <c r="I8" i="8"/>
  <c r="M7" i="8"/>
  <c r="K7" i="8"/>
  <c r="I7" i="8"/>
  <c r="M6" i="8"/>
  <c r="K6" i="8"/>
  <c r="I6" i="8"/>
  <c r="M5" i="8"/>
  <c r="K5" i="8"/>
  <c r="I5" i="8"/>
  <c r="M21" i="9"/>
  <c r="K21" i="9"/>
  <c r="I21" i="9"/>
  <c r="M20" i="9"/>
  <c r="K20" i="9"/>
  <c r="I20" i="9"/>
  <c r="M19" i="9"/>
  <c r="K19" i="9"/>
  <c r="I19" i="9"/>
  <c r="M18" i="9"/>
  <c r="K18" i="9"/>
  <c r="I18" i="9"/>
  <c r="M17" i="9"/>
  <c r="K17" i="9"/>
  <c r="I17" i="9"/>
  <c r="M16" i="9"/>
  <c r="K16" i="9"/>
  <c r="I16" i="9"/>
  <c r="M15" i="9"/>
  <c r="K15" i="9"/>
  <c r="I15" i="9"/>
  <c r="M14" i="9"/>
  <c r="K14" i="9"/>
  <c r="I14" i="9"/>
  <c r="M13" i="9"/>
  <c r="K13" i="9"/>
  <c r="I13" i="9"/>
  <c r="M12" i="9"/>
  <c r="K12" i="9"/>
  <c r="I12" i="9"/>
  <c r="M11" i="9"/>
  <c r="K11" i="9"/>
  <c r="I11" i="9"/>
  <c r="M10" i="9"/>
  <c r="K10" i="9"/>
  <c r="I10" i="9"/>
  <c r="M9" i="9"/>
  <c r="K9" i="9"/>
  <c r="I9" i="9"/>
  <c r="M8" i="9"/>
  <c r="K8" i="9"/>
  <c r="I8" i="9"/>
  <c r="M7" i="9"/>
  <c r="K7" i="9"/>
  <c r="I7" i="9"/>
  <c r="M6" i="9"/>
  <c r="K6" i="9"/>
  <c r="I6" i="9"/>
  <c r="M5" i="9"/>
  <c r="M23" i="9" s="1"/>
  <c r="K5" i="9"/>
  <c r="I5" i="9"/>
  <c r="M21" i="10"/>
  <c r="K21" i="10"/>
  <c r="I21" i="10"/>
  <c r="M20" i="10"/>
  <c r="K20" i="10"/>
  <c r="I20" i="10"/>
  <c r="M19" i="10"/>
  <c r="K19" i="10"/>
  <c r="I19" i="10"/>
  <c r="M18" i="10"/>
  <c r="K18" i="10"/>
  <c r="I18" i="10"/>
  <c r="M17" i="10"/>
  <c r="K17" i="10"/>
  <c r="I17" i="10"/>
  <c r="M16" i="10"/>
  <c r="K16" i="10"/>
  <c r="I16" i="10"/>
  <c r="M15" i="10"/>
  <c r="K15" i="10"/>
  <c r="I15" i="10"/>
  <c r="M14" i="10"/>
  <c r="K14" i="10"/>
  <c r="I14" i="10"/>
  <c r="M13" i="10"/>
  <c r="K13" i="10"/>
  <c r="I13" i="10"/>
  <c r="M12" i="10"/>
  <c r="K12" i="10"/>
  <c r="I12" i="10"/>
  <c r="M11" i="10"/>
  <c r="K11" i="10"/>
  <c r="I11" i="10"/>
  <c r="M10" i="10"/>
  <c r="K10" i="10"/>
  <c r="I10" i="10"/>
  <c r="M9" i="10"/>
  <c r="K9" i="10"/>
  <c r="I9" i="10"/>
  <c r="M8" i="10"/>
  <c r="K8" i="10"/>
  <c r="I8" i="10"/>
  <c r="M7" i="10"/>
  <c r="K7" i="10"/>
  <c r="I7" i="10"/>
  <c r="M6" i="10"/>
  <c r="K6" i="10"/>
  <c r="I6" i="10"/>
  <c r="M5" i="10"/>
  <c r="M23" i="10" s="1"/>
  <c r="K5" i="10"/>
  <c r="I5" i="10"/>
  <c r="M21" i="11"/>
  <c r="K21" i="11"/>
  <c r="I21" i="11"/>
  <c r="M20" i="11"/>
  <c r="K20" i="11"/>
  <c r="I20" i="11"/>
  <c r="M19" i="11"/>
  <c r="K19" i="11"/>
  <c r="I19" i="11"/>
  <c r="M18" i="11"/>
  <c r="K18" i="11"/>
  <c r="I18" i="11"/>
  <c r="M17" i="11"/>
  <c r="K17" i="11"/>
  <c r="I17" i="11"/>
  <c r="M16" i="11"/>
  <c r="K16" i="11"/>
  <c r="I16" i="11"/>
  <c r="M15" i="11"/>
  <c r="K15" i="11"/>
  <c r="I15" i="11"/>
  <c r="M14" i="11"/>
  <c r="K14" i="11"/>
  <c r="I14" i="11"/>
  <c r="M13" i="11"/>
  <c r="K13" i="11"/>
  <c r="I13" i="11"/>
  <c r="M12" i="11"/>
  <c r="K12" i="11"/>
  <c r="I12" i="11"/>
  <c r="M11" i="11"/>
  <c r="K11" i="11"/>
  <c r="I11" i="11"/>
  <c r="M10" i="11"/>
  <c r="K10" i="11"/>
  <c r="I10" i="11"/>
  <c r="M9" i="11"/>
  <c r="K9" i="11"/>
  <c r="I9" i="11"/>
  <c r="M8" i="11"/>
  <c r="K8" i="11"/>
  <c r="I8" i="11"/>
  <c r="M7" i="11"/>
  <c r="K7" i="11"/>
  <c r="I7" i="11"/>
  <c r="M6" i="11"/>
  <c r="K6" i="11"/>
  <c r="I6" i="11"/>
  <c r="M5" i="11"/>
  <c r="M23" i="11" s="1"/>
  <c r="K5" i="11"/>
  <c r="I5" i="11"/>
  <c r="M21" i="12"/>
  <c r="K21" i="12"/>
  <c r="I21" i="12"/>
  <c r="M20" i="12"/>
  <c r="K20" i="12"/>
  <c r="I20" i="12"/>
  <c r="M19" i="12"/>
  <c r="K19" i="12"/>
  <c r="I19" i="12"/>
  <c r="M18" i="12"/>
  <c r="K18" i="12"/>
  <c r="I18" i="12"/>
  <c r="M17" i="12"/>
  <c r="K17" i="12"/>
  <c r="I17" i="12"/>
  <c r="M16" i="12"/>
  <c r="K16" i="12"/>
  <c r="I16" i="12"/>
  <c r="M15" i="12"/>
  <c r="K15" i="12"/>
  <c r="I15" i="12"/>
  <c r="M14" i="12"/>
  <c r="K14" i="12"/>
  <c r="I14" i="12"/>
  <c r="M13" i="12"/>
  <c r="K13" i="12"/>
  <c r="I13" i="12"/>
  <c r="M12" i="12"/>
  <c r="K12" i="12"/>
  <c r="I12" i="12"/>
  <c r="M11" i="12"/>
  <c r="K11" i="12"/>
  <c r="I11" i="12"/>
  <c r="M10" i="12"/>
  <c r="K10" i="12"/>
  <c r="I10" i="12"/>
  <c r="M9" i="12"/>
  <c r="K9" i="12"/>
  <c r="I9" i="12"/>
  <c r="M8" i="12"/>
  <c r="K8" i="12"/>
  <c r="I8" i="12"/>
  <c r="M7" i="12"/>
  <c r="K7" i="12"/>
  <c r="I7" i="12"/>
  <c r="M6" i="12"/>
  <c r="K6" i="12"/>
  <c r="I6" i="12"/>
  <c r="M5" i="12"/>
  <c r="M23" i="12" s="1"/>
  <c r="K5" i="12"/>
  <c r="I5" i="12"/>
  <c r="M21" i="4"/>
  <c r="K21" i="4"/>
  <c r="I21" i="4"/>
  <c r="M20" i="4"/>
  <c r="K20" i="4"/>
  <c r="I20" i="4"/>
  <c r="M19" i="4"/>
  <c r="K19" i="4"/>
  <c r="I19" i="4"/>
  <c r="M18" i="4"/>
  <c r="K18" i="4"/>
  <c r="I18" i="4"/>
  <c r="M17" i="4"/>
  <c r="K17" i="4"/>
  <c r="I17" i="4"/>
  <c r="M16" i="4"/>
  <c r="K16" i="4"/>
  <c r="I16" i="4"/>
  <c r="M15" i="4"/>
  <c r="K15" i="4"/>
  <c r="I15" i="4"/>
  <c r="M14" i="4"/>
  <c r="K14" i="4"/>
  <c r="I14" i="4"/>
  <c r="M13" i="4"/>
  <c r="K13" i="4"/>
  <c r="I13" i="4"/>
  <c r="M12" i="4"/>
  <c r="K12" i="4"/>
  <c r="I12" i="4"/>
  <c r="M11" i="4"/>
  <c r="K11" i="4"/>
  <c r="I11" i="4"/>
  <c r="M10" i="4"/>
  <c r="K10" i="4"/>
  <c r="I10" i="4"/>
  <c r="M9" i="4"/>
  <c r="K9" i="4"/>
  <c r="I9" i="4"/>
  <c r="M8" i="4"/>
  <c r="K8" i="4"/>
  <c r="I8" i="4"/>
  <c r="M7" i="4"/>
  <c r="K7" i="4"/>
  <c r="I7" i="4"/>
  <c r="M6" i="4"/>
  <c r="K6" i="4"/>
  <c r="I6" i="4"/>
  <c r="M5" i="4"/>
  <c r="M23" i="4" s="1"/>
  <c r="K5" i="4"/>
  <c r="I5" i="4"/>
  <c r="I6" i="1" l="1"/>
  <c r="I7" i="1"/>
  <c r="I8" i="1"/>
  <c r="I9" i="1"/>
  <c r="I10" i="1"/>
  <c r="I11" i="1"/>
  <c r="I12" i="1"/>
  <c r="I13" i="1"/>
  <c r="K13" i="1" s="1"/>
  <c r="I14" i="1"/>
  <c r="I15" i="1"/>
  <c r="I16" i="1"/>
  <c r="I17" i="1"/>
  <c r="I18" i="1"/>
  <c r="I19" i="1"/>
  <c r="I20" i="1"/>
  <c r="I21" i="1"/>
  <c r="I5" i="1"/>
  <c r="K5" i="1" s="1"/>
  <c r="K21" i="1" l="1"/>
  <c r="M21" i="1" s="1"/>
  <c r="K20" i="1"/>
  <c r="M20" i="1" s="1"/>
  <c r="K19" i="1"/>
  <c r="M19" i="1" s="1"/>
  <c r="K18" i="1"/>
  <c r="M18" i="1" s="1"/>
  <c r="M17" i="1"/>
  <c r="K17" i="1"/>
  <c r="K16" i="1"/>
  <c r="M16" i="1" s="1"/>
  <c r="K15" i="1"/>
  <c r="M15" i="1" s="1"/>
  <c r="M13" i="1"/>
  <c r="K14" i="1"/>
  <c r="M14" i="1" s="1"/>
  <c r="M12" i="1"/>
  <c r="K12" i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M5" i="1"/>
  <c r="M23" i="1" s="1"/>
</calcChain>
</file>

<file path=xl/sharedStrings.xml><?xml version="1.0" encoding="utf-8"?>
<sst xmlns="http://schemas.openxmlformats.org/spreadsheetml/2006/main" count="890" uniqueCount="77">
  <si>
    <t>Part Description</t>
  </si>
  <si>
    <t>68021637AF</t>
  </si>
  <si>
    <t>AC Compressor</t>
  </si>
  <si>
    <t>Alternator</t>
  </si>
  <si>
    <t>Serpentine Belt</t>
  </si>
  <si>
    <t>Thermostat</t>
  </si>
  <si>
    <t>Water Pump</t>
  </si>
  <si>
    <t>Oil Filter</t>
  </si>
  <si>
    <t>Estimated Quantity</t>
  </si>
  <si>
    <t>OEM Part Number</t>
  </si>
  <si>
    <t>Unit Price</t>
  </si>
  <si>
    <t>Front Wheel Bearing Assy (Driver Side)</t>
  </si>
  <si>
    <t>Vendor:</t>
  </si>
  <si>
    <t>Representative:</t>
  </si>
  <si>
    <t>RL801779AG</t>
  </si>
  <si>
    <t>52124767AC</t>
  </si>
  <si>
    <t>5184646AC</t>
  </si>
  <si>
    <t>68052369AA</t>
  </si>
  <si>
    <t>SP149125AD</t>
  </si>
  <si>
    <t>5184651AF</t>
  </si>
  <si>
    <t>5184498AI</t>
  </si>
  <si>
    <t>68069671AC</t>
  </si>
  <si>
    <t>68079744AB</t>
  </si>
  <si>
    <t>Or Equivalent Part Number</t>
  </si>
  <si>
    <t>Vehicle Make:     JEEP</t>
  </si>
  <si>
    <t>Vehicle Year:     2011</t>
  </si>
  <si>
    <t>Vehicle Engine:     3.6 L V6</t>
  </si>
  <si>
    <t>Vehicle Model:     Grand Cherokee</t>
  </si>
  <si>
    <t>Catalog Price</t>
  </si>
  <si>
    <t>Discounted Unit Price</t>
  </si>
  <si>
    <t>Item Total Cost</t>
  </si>
  <si>
    <t>Total Bid Cost</t>
  </si>
  <si>
    <t>Category Description</t>
  </si>
  <si>
    <t>Unit (For Calculation Purposes)</t>
  </si>
  <si>
    <t>Units Provided For Catalog Price</t>
  </si>
  <si>
    <t>Air Conditioning</t>
  </si>
  <si>
    <t>Alternators and Starters</t>
  </si>
  <si>
    <t>Bearings, Ball and Roller</t>
  </si>
  <si>
    <t>Belts and Hoses</t>
  </si>
  <si>
    <t>Brakes</t>
  </si>
  <si>
    <t>Electrical and Ignition</t>
  </si>
  <si>
    <t>Emissions &amp; Exhaust</t>
  </si>
  <si>
    <t>Muffler</t>
  </si>
  <si>
    <t>Engine &amp; Drive Train</t>
  </si>
  <si>
    <t>Filters, Oil, Gas, Air, and Trans</t>
  </si>
  <si>
    <t>Gaskets And Seals</t>
  </si>
  <si>
    <t>Heating and Cooling</t>
  </si>
  <si>
    <t>Lighting and Mirrors</t>
  </si>
  <si>
    <t>Brake light Bulb</t>
  </si>
  <si>
    <t>Oils, Lubricants &amp; Fluids</t>
  </si>
  <si>
    <t>Pumps, Fuel and Water</t>
  </si>
  <si>
    <t xml:space="preserve">Suspension, Shocks, Struts, Steering </t>
  </si>
  <si>
    <t>Wipers / Washers</t>
  </si>
  <si>
    <t>Wiper Blade (Driver Side)</t>
  </si>
  <si>
    <t>Winter Accessories</t>
  </si>
  <si>
    <t>5147360AC</t>
  </si>
  <si>
    <t>L0003057</t>
  </si>
  <si>
    <t>4318081AB</t>
  </si>
  <si>
    <t>68079859AA</t>
  </si>
  <si>
    <t>5139803AA</t>
  </si>
  <si>
    <t>1 Ea.</t>
  </si>
  <si>
    <t>1 Assy.</t>
  </si>
  <si>
    <t>1 Set</t>
  </si>
  <si>
    <t>1 Qt.</t>
  </si>
  <si>
    <t>1 Gal.</t>
  </si>
  <si>
    <t>Brake Fluid</t>
  </si>
  <si>
    <t>Washer Fluid</t>
  </si>
  <si>
    <t>Category</t>
  </si>
  <si>
    <t xml:space="preserve">Right Rear Shock </t>
  </si>
  <si>
    <t>Spark Plug</t>
  </si>
  <si>
    <t>Front Brake Pads</t>
  </si>
  <si>
    <t>Additional Pick-up Discount Percentage</t>
  </si>
  <si>
    <t>Discount Percentage</t>
  </si>
  <si>
    <t>Water Pump Gasket</t>
  </si>
  <si>
    <t>68087340AA</t>
  </si>
  <si>
    <t>Pinion Seal</t>
  </si>
  <si>
    <t>4862634AA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</si>
</sst>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5" xfId="0" applyFont="1" applyBorder="1"/>
    <xf numFmtId="0" fontId="4" fillId="0" borderId="5" xfId="0" applyFont="1" applyBorder="1" applyAlignment="1"/>
    <xf numFmtId="0" fontId="2" fillId="0" borderId="6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5" xfId="0" applyFont="1" applyBorder="1" applyAlignment="1"/>
    <xf numFmtId="0" fontId="3" fillId="0" borderId="5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10" fontId="2" fillId="6" borderId="7" xfId="0" applyNumberFormat="1" applyFont="1" applyFill="1" applyBorder="1" applyAlignment="1" applyProtection="1">
      <alignment horizontal="center" vertical="center"/>
      <protection locked="0"/>
    </xf>
    <xf numFmtId="10" fontId="2" fillId="6" borderId="1" xfId="0" applyNumberFormat="1" applyFont="1" applyFill="1" applyBorder="1" applyAlignment="1" applyProtection="1">
      <alignment horizontal="center" vertical="center"/>
      <protection locked="0"/>
    </xf>
    <xf numFmtId="10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7" borderId="7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10" fontId="2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/>
    <xf numFmtId="0" fontId="3" fillId="0" borderId="5" xfId="0" applyFont="1" applyBorder="1" applyAlignment="1"/>
    <xf numFmtId="164" fontId="1" fillId="8" borderId="19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Layout" zoomScaleNormal="100" workbookViewId="0"/>
  </sheetViews>
  <sheetFormatPr defaultRowHeight="14.4" x14ac:dyDescent="0.3"/>
  <cols>
    <col min="1" max="1" width="7.55468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14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19"/>
      <c r="M2" s="19"/>
    </row>
    <row r="3" spans="1:13" s="2" customFormat="1" ht="9.75" customHeight="1" thickBot="1" x14ac:dyDescent="0.25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25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17" customFormat="1" ht="22.5" customHeight="1" thickBot="1" x14ac:dyDescent="0.3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s="2" customFormat="1" ht="24" customHeight="1" thickBot="1" x14ac:dyDescent="0.35">
      <c r="B23" s="3"/>
      <c r="C23" s="3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  <row r="55" ht="36.75" customHeight="1" x14ac:dyDescent="0.3"/>
  </sheetData>
  <sheetProtection password="CA95" sheet="1" objects="1" scenarios="1"/>
  <mergeCells count="8">
    <mergeCell ref="C1:F1"/>
    <mergeCell ref="J1:M1"/>
    <mergeCell ref="K23:L23"/>
    <mergeCell ref="A2:B2"/>
    <mergeCell ref="H2:I2"/>
    <mergeCell ref="C2:D2"/>
    <mergeCell ref="E2:G2"/>
    <mergeCell ref="K22:L22"/>
  </mergeCells>
  <pageMargins left="0.25" right="0.25" top="0.75" bottom="0.75" header="0.3" footer="0.3"/>
  <pageSetup paperSize="5" orientation="landscape" r:id="rId1"/>
  <headerFooter>
    <oddHeader>&amp;L&amp;"-,Bold"Exhibit A - District 1
Kanawha, Putnam, Mason, Clay and Boone&amp;C&amp;"-,Bold"Contract Number: MVPRT14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4.7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10
Mercer, McDowell, Wyoming and Raleigh&amp;C&amp;"-,Bold"Contract Number: MVPRT14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1093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17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0.5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25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6.2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dataConsolidate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2
Cabell, Wayne, Lincoln, Mingo and Logan&amp;C&amp;"-,Bold"Contract Number: MVPRT14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16.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9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25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4.7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3
Wood, Jackson, Roane, Calhoun, Wirt, Ritchie and Pleasants&amp;C&amp;"-,Bold"Contract Number: MVPRT14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3320312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4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4
Harrison, Doddridge, Marion, Monongalia, Taylor and Preston&amp;C&amp;"-,Bold"Contract Number: MVPRT14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55468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3.2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5
Mineral, Grant, Hardy, Hampshire, Morgan, Berkeley and Jefferson&amp;C&amp;"-,Bold"Contract Number: MVPRT14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1093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6.2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6
Marshall, Tyler, Wetzel, Ohio, Brooke and Hancock&amp;C&amp;"-,Bold"Contract Number: MVPRT14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55468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4.7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7
Lewis, Gilmer, Braxton, Webster, Upshur and Barbour&amp;C&amp;"-,Bold"Contract Number: MVPRT14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5.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8
Randolph, Pocahontas, Pendleton and Tucker&amp;C&amp;"-,Bold"Contract Number: MVPRT14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Layout" zoomScaleNormal="100" workbookViewId="0">
      <selection activeCell="C12" sqref="C12:D12"/>
    </sheetView>
  </sheetViews>
  <sheetFormatPr defaultRowHeight="14.4" x14ac:dyDescent="0.3"/>
  <cols>
    <col min="1" max="1" width="7.5546875" customWidth="1"/>
    <col min="2" max="2" width="17.6640625" style="1" customWidth="1"/>
    <col min="3" max="3" width="17.6640625" customWidth="1"/>
    <col min="4" max="4" width="14.6640625" customWidth="1"/>
    <col min="5" max="5" width="16.6640625" customWidth="1"/>
    <col min="6" max="7" width="9.6640625" customWidth="1"/>
    <col min="8" max="12" width="10.6640625" customWidth="1"/>
    <col min="13" max="13" width="14.5546875" customWidth="1"/>
  </cols>
  <sheetData>
    <row r="1" spans="1:13" ht="15.75" thickBot="1" x14ac:dyDescent="0.3">
      <c r="A1" s="26" t="s">
        <v>12</v>
      </c>
      <c r="B1" s="3"/>
      <c r="C1" s="57"/>
      <c r="D1" s="57"/>
      <c r="E1" s="57"/>
      <c r="F1" s="57"/>
      <c r="H1" s="27" t="s">
        <v>13</v>
      </c>
      <c r="J1" s="57"/>
      <c r="K1" s="57"/>
      <c r="L1" s="57"/>
      <c r="M1" s="57"/>
    </row>
    <row r="2" spans="1:13" s="2" customFormat="1" ht="23.25" customHeight="1" thickBot="1" x14ac:dyDescent="0.25">
      <c r="A2" s="60" t="s">
        <v>25</v>
      </c>
      <c r="B2" s="60"/>
      <c r="C2" s="60" t="s">
        <v>24</v>
      </c>
      <c r="D2" s="61"/>
      <c r="E2" s="60" t="s">
        <v>27</v>
      </c>
      <c r="F2" s="61"/>
      <c r="G2" s="61"/>
      <c r="H2" s="60" t="s">
        <v>26</v>
      </c>
      <c r="I2" s="60"/>
      <c r="J2" s="18"/>
      <c r="K2" s="18"/>
      <c r="L2" s="28"/>
      <c r="M2" s="28"/>
    </row>
    <row r="3" spans="1:13" ht="12" customHeight="1" thickBot="1" x14ac:dyDescent="0.3">
      <c r="A3" s="28"/>
      <c r="B3" s="28"/>
      <c r="C3" s="28"/>
      <c r="D3" s="29"/>
      <c r="E3" s="28"/>
      <c r="F3" s="29"/>
      <c r="G3" s="29"/>
      <c r="H3" s="28"/>
      <c r="I3" s="28"/>
      <c r="J3" s="18"/>
      <c r="K3" s="18"/>
      <c r="L3" s="28"/>
      <c r="M3" s="28"/>
    </row>
    <row r="4" spans="1:13" s="14" customFormat="1" ht="36.75" customHeight="1" thickBot="1" x14ac:dyDescent="0.3">
      <c r="A4" s="4" t="s">
        <v>67</v>
      </c>
      <c r="B4" s="5" t="s">
        <v>32</v>
      </c>
      <c r="C4" s="6" t="s">
        <v>0</v>
      </c>
      <c r="D4" s="5" t="s">
        <v>9</v>
      </c>
      <c r="E4" s="30" t="s">
        <v>23</v>
      </c>
      <c r="F4" s="5" t="s">
        <v>33</v>
      </c>
      <c r="G4" s="31" t="s">
        <v>28</v>
      </c>
      <c r="H4" s="32" t="s">
        <v>34</v>
      </c>
      <c r="I4" s="47" t="s">
        <v>10</v>
      </c>
      <c r="J4" s="55" t="s">
        <v>72</v>
      </c>
      <c r="K4" s="5" t="s">
        <v>29</v>
      </c>
      <c r="L4" s="5" t="s">
        <v>8</v>
      </c>
      <c r="M4" s="21" t="s">
        <v>30</v>
      </c>
    </row>
    <row r="5" spans="1:13" s="16" customFormat="1" ht="22.5" customHeight="1" x14ac:dyDescent="0.25">
      <c r="A5" s="20">
        <v>1</v>
      </c>
      <c r="B5" s="15" t="s">
        <v>35</v>
      </c>
      <c r="C5" s="15" t="s">
        <v>2</v>
      </c>
      <c r="D5" s="15" t="s">
        <v>1</v>
      </c>
      <c r="E5" s="37"/>
      <c r="F5" s="15" t="s">
        <v>60</v>
      </c>
      <c r="G5" s="49"/>
      <c r="H5" s="40"/>
      <c r="I5" s="52" t="str">
        <f>IF(G5="","",G5/H5)</f>
        <v/>
      </c>
      <c r="J5" s="43"/>
      <c r="K5" s="22" t="str">
        <f t="shared" ref="K5:K21" si="0">IF(G5="","",I5-(I5*J5))</f>
        <v/>
      </c>
      <c r="L5" s="15">
        <v>5</v>
      </c>
      <c r="M5" s="24" t="str">
        <f t="shared" ref="M5:M21" si="1">IF(G5="","",L5*K5)</f>
        <v/>
      </c>
    </row>
    <row r="6" spans="1:13" s="16" customFormat="1" ht="22.5" customHeight="1" x14ac:dyDescent="0.25">
      <c r="A6" s="7">
        <v>2</v>
      </c>
      <c r="B6" s="8" t="s">
        <v>36</v>
      </c>
      <c r="C6" s="9" t="s">
        <v>3</v>
      </c>
      <c r="D6" s="9" t="s">
        <v>14</v>
      </c>
      <c r="E6" s="38"/>
      <c r="F6" s="9" t="s">
        <v>60</v>
      </c>
      <c r="G6" s="50"/>
      <c r="H6" s="41"/>
      <c r="I6" s="52" t="str">
        <f t="shared" ref="I6:I21" si="2">IF(G6="","",G6/H6)</f>
        <v/>
      </c>
      <c r="J6" s="44"/>
      <c r="K6" s="22" t="str">
        <f t="shared" si="0"/>
        <v/>
      </c>
      <c r="L6" s="9">
        <v>10</v>
      </c>
      <c r="M6" s="24" t="str">
        <f t="shared" si="1"/>
        <v/>
      </c>
    </row>
    <row r="7" spans="1:13" s="16" customFormat="1" ht="22.5" customHeight="1" x14ac:dyDescent="0.25">
      <c r="A7" s="7">
        <v>3</v>
      </c>
      <c r="B7" s="8" t="s">
        <v>37</v>
      </c>
      <c r="C7" s="8" t="s">
        <v>11</v>
      </c>
      <c r="D7" s="9" t="s">
        <v>15</v>
      </c>
      <c r="E7" s="38"/>
      <c r="F7" s="9" t="s">
        <v>61</v>
      </c>
      <c r="G7" s="50"/>
      <c r="H7" s="41"/>
      <c r="I7" s="52" t="str">
        <f t="shared" si="2"/>
        <v/>
      </c>
      <c r="J7" s="44"/>
      <c r="K7" s="22" t="str">
        <f t="shared" si="0"/>
        <v/>
      </c>
      <c r="L7" s="9">
        <v>5</v>
      </c>
      <c r="M7" s="24" t="str">
        <f t="shared" si="1"/>
        <v/>
      </c>
    </row>
    <row r="8" spans="1:13" s="16" customFormat="1" ht="22.5" customHeight="1" x14ac:dyDescent="0.25">
      <c r="A8" s="7">
        <v>4</v>
      </c>
      <c r="B8" s="9" t="s">
        <v>38</v>
      </c>
      <c r="C8" s="9" t="s">
        <v>4</v>
      </c>
      <c r="D8" s="9" t="s">
        <v>16</v>
      </c>
      <c r="E8" s="38"/>
      <c r="F8" s="9" t="s">
        <v>60</v>
      </c>
      <c r="G8" s="50"/>
      <c r="H8" s="41"/>
      <c r="I8" s="52" t="str">
        <f t="shared" si="2"/>
        <v/>
      </c>
      <c r="J8" s="44"/>
      <c r="K8" s="22" t="str">
        <f t="shared" si="0"/>
        <v/>
      </c>
      <c r="L8" s="9">
        <v>10</v>
      </c>
      <c r="M8" s="24" t="str">
        <f t="shared" si="1"/>
        <v/>
      </c>
    </row>
    <row r="9" spans="1:13" s="16" customFormat="1" ht="22.5" customHeight="1" x14ac:dyDescent="0.25">
      <c r="A9" s="7">
        <v>5</v>
      </c>
      <c r="B9" s="8" t="s">
        <v>39</v>
      </c>
      <c r="C9" s="8" t="s">
        <v>70</v>
      </c>
      <c r="D9" s="9" t="s">
        <v>17</v>
      </c>
      <c r="E9" s="38"/>
      <c r="F9" s="9" t="s">
        <v>62</v>
      </c>
      <c r="G9" s="50"/>
      <c r="H9" s="41"/>
      <c r="I9" s="52" t="str">
        <f t="shared" si="2"/>
        <v/>
      </c>
      <c r="J9" s="44"/>
      <c r="K9" s="22" t="str">
        <f t="shared" si="0"/>
        <v/>
      </c>
      <c r="L9" s="9">
        <v>25</v>
      </c>
      <c r="M9" s="24" t="str">
        <f t="shared" si="1"/>
        <v/>
      </c>
    </row>
    <row r="10" spans="1:13" s="16" customFormat="1" ht="22.5" customHeight="1" x14ac:dyDescent="0.25">
      <c r="A10" s="7">
        <v>6</v>
      </c>
      <c r="B10" s="8" t="s">
        <v>40</v>
      </c>
      <c r="C10" s="9" t="s">
        <v>69</v>
      </c>
      <c r="D10" s="9" t="s">
        <v>18</v>
      </c>
      <c r="E10" s="38"/>
      <c r="F10" s="9" t="s">
        <v>60</v>
      </c>
      <c r="G10" s="50"/>
      <c r="H10" s="41"/>
      <c r="I10" s="52" t="str">
        <f t="shared" si="2"/>
        <v/>
      </c>
      <c r="J10" s="44"/>
      <c r="K10" s="22" t="str">
        <f t="shared" si="0"/>
        <v/>
      </c>
      <c r="L10" s="9">
        <v>30</v>
      </c>
      <c r="M10" s="24" t="str">
        <f t="shared" si="1"/>
        <v/>
      </c>
    </row>
    <row r="11" spans="1:13" s="16" customFormat="1" ht="22.5" customHeight="1" x14ac:dyDescent="0.25">
      <c r="A11" s="7">
        <v>7</v>
      </c>
      <c r="B11" s="8" t="s">
        <v>41</v>
      </c>
      <c r="C11" s="9" t="s">
        <v>42</v>
      </c>
      <c r="D11" s="9" t="s">
        <v>55</v>
      </c>
      <c r="E11" s="38"/>
      <c r="F11" s="9" t="s">
        <v>60</v>
      </c>
      <c r="G11" s="50"/>
      <c r="H11" s="41"/>
      <c r="I11" s="52" t="str">
        <f t="shared" si="2"/>
        <v/>
      </c>
      <c r="J11" s="44"/>
      <c r="K11" s="22" t="str">
        <f t="shared" si="0"/>
        <v/>
      </c>
      <c r="L11" s="9">
        <v>5</v>
      </c>
      <c r="M11" s="24" t="str">
        <f t="shared" si="1"/>
        <v/>
      </c>
    </row>
    <row r="12" spans="1:13" s="16" customFormat="1" ht="22.5" customHeight="1" x14ac:dyDescent="0.25">
      <c r="A12" s="7">
        <v>8</v>
      </c>
      <c r="B12" s="8" t="s">
        <v>43</v>
      </c>
      <c r="C12" s="9" t="s">
        <v>75</v>
      </c>
      <c r="D12" s="9" t="s">
        <v>76</v>
      </c>
      <c r="E12" s="38"/>
      <c r="F12" s="9" t="s">
        <v>60</v>
      </c>
      <c r="G12" s="50"/>
      <c r="H12" s="41"/>
      <c r="I12" s="52" t="str">
        <f t="shared" si="2"/>
        <v/>
      </c>
      <c r="J12" s="44"/>
      <c r="K12" s="22" t="str">
        <f t="shared" si="0"/>
        <v/>
      </c>
      <c r="L12" s="9">
        <v>5</v>
      </c>
      <c r="M12" s="24" t="str">
        <f t="shared" si="1"/>
        <v/>
      </c>
    </row>
    <row r="13" spans="1:13" s="16" customFormat="1" ht="22.5" customHeight="1" x14ac:dyDescent="0.25">
      <c r="A13" s="7">
        <v>9</v>
      </c>
      <c r="B13" s="8" t="s">
        <v>44</v>
      </c>
      <c r="C13" s="9" t="s">
        <v>7</v>
      </c>
      <c r="D13" s="9" t="s">
        <v>22</v>
      </c>
      <c r="E13" s="38"/>
      <c r="F13" s="9" t="s">
        <v>60</v>
      </c>
      <c r="G13" s="50"/>
      <c r="H13" s="41"/>
      <c r="I13" s="52" t="str">
        <f t="shared" si="2"/>
        <v/>
      </c>
      <c r="J13" s="44"/>
      <c r="K13" s="22" t="str">
        <f t="shared" si="0"/>
        <v/>
      </c>
      <c r="L13" s="9">
        <v>50</v>
      </c>
      <c r="M13" s="24" t="str">
        <f t="shared" si="1"/>
        <v/>
      </c>
    </row>
    <row r="14" spans="1:13" s="16" customFormat="1" ht="22.5" customHeight="1" x14ac:dyDescent="0.3">
      <c r="A14" s="7">
        <v>10</v>
      </c>
      <c r="B14" s="8" t="s">
        <v>45</v>
      </c>
      <c r="C14" s="8" t="s">
        <v>73</v>
      </c>
      <c r="D14" s="9" t="s">
        <v>74</v>
      </c>
      <c r="E14" s="38"/>
      <c r="F14" s="9" t="s">
        <v>60</v>
      </c>
      <c r="G14" s="50"/>
      <c r="H14" s="41"/>
      <c r="I14" s="52" t="str">
        <f t="shared" si="2"/>
        <v/>
      </c>
      <c r="J14" s="44"/>
      <c r="K14" s="22" t="str">
        <f t="shared" si="0"/>
        <v/>
      </c>
      <c r="L14" s="9">
        <v>5</v>
      </c>
      <c r="M14" s="24" t="str">
        <f t="shared" si="1"/>
        <v/>
      </c>
    </row>
    <row r="15" spans="1:13" s="16" customFormat="1" ht="22.5" customHeight="1" x14ac:dyDescent="0.3">
      <c r="A15" s="7">
        <v>11</v>
      </c>
      <c r="B15" s="8" t="s">
        <v>46</v>
      </c>
      <c r="C15" s="9" t="s">
        <v>5</v>
      </c>
      <c r="D15" s="9" t="s">
        <v>19</v>
      </c>
      <c r="E15" s="38"/>
      <c r="F15" s="9" t="s">
        <v>60</v>
      </c>
      <c r="G15" s="50"/>
      <c r="H15" s="41"/>
      <c r="I15" s="52" t="str">
        <f t="shared" si="2"/>
        <v/>
      </c>
      <c r="J15" s="44"/>
      <c r="K15" s="22" t="str">
        <f t="shared" si="0"/>
        <v/>
      </c>
      <c r="L15" s="9">
        <v>10</v>
      </c>
      <c r="M15" s="24" t="str">
        <f t="shared" si="1"/>
        <v/>
      </c>
    </row>
    <row r="16" spans="1:13" s="17" customFormat="1" ht="22.5" customHeight="1" x14ac:dyDescent="0.25">
      <c r="A16" s="7">
        <v>12</v>
      </c>
      <c r="B16" s="8" t="s">
        <v>47</v>
      </c>
      <c r="C16" s="8" t="s">
        <v>48</v>
      </c>
      <c r="D16" s="9" t="s">
        <v>56</v>
      </c>
      <c r="E16" s="38"/>
      <c r="F16" s="9" t="s">
        <v>60</v>
      </c>
      <c r="G16" s="50"/>
      <c r="H16" s="41"/>
      <c r="I16" s="52" t="str">
        <f t="shared" si="2"/>
        <v/>
      </c>
      <c r="J16" s="44"/>
      <c r="K16" s="22" t="str">
        <f t="shared" si="0"/>
        <v/>
      </c>
      <c r="L16" s="9">
        <v>25</v>
      </c>
      <c r="M16" s="24" t="str">
        <f t="shared" si="1"/>
        <v/>
      </c>
    </row>
    <row r="17" spans="1:13" s="17" customFormat="1" ht="22.5" customHeight="1" x14ac:dyDescent="0.25">
      <c r="A17" s="7">
        <v>13</v>
      </c>
      <c r="B17" s="8" t="s">
        <v>49</v>
      </c>
      <c r="C17" s="8" t="s">
        <v>65</v>
      </c>
      <c r="D17" s="9" t="s">
        <v>57</v>
      </c>
      <c r="E17" s="38"/>
      <c r="F17" s="9" t="s">
        <v>63</v>
      </c>
      <c r="G17" s="50"/>
      <c r="H17" s="41"/>
      <c r="I17" s="52" t="str">
        <f t="shared" si="2"/>
        <v/>
      </c>
      <c r="J17" s="44"/>
      <c r="K17" s="22" t="str">
        <f t="shared" si="0"/>
        <v/>
      </c>
      <c r="L17" s="9">
        <v>100</v>
      </c>
      <c r="M17" s="24" t="str">
        <f t="shared" si="1"/>
        <v/>
      </c>
    </row>
    <row r="18" spans="1:13" s="17" customFormat="1" ht="22.5" customHeight="1" x14ac:dyDescent="0.25">
      <c r="A18" s="7">
        <v>14</v>
      </c>
      <c r="B18" s="8" t="s">
        <v>50</v>
      </c>
      <c r="C18" s="9" t="s">
        <v>6</v>
      </c>
      <c r="D18" s="9" t="s">
        <v>20</v>
      </c>
      <c r="E18" s="38"/>
      <c r="F18" s="9" t="s">
        <v>60</v>
      </c>
      <c r="G18" s="50"/>
      <c r="H18" s="41"/>
      <c r="I18" s="52" t="str">
        <f t="shared" si="2"/>
        <v/>
      </c>
      <c r="J18" s="44"/>
      <c r="K18" s="22" t="str">
        <f t="shared" si="0"/>
        <v/>
      </c>
      <c r="L18" s="9">
        <v>5</v>
      </c>
      <c r="M18" s="24" t="str">
        <f t="shared" si="1"/>
        <v/>
      </c>
    </row>
    <row r="19" spans="1:13" s="17" customFormat="1" ht="22.5" customHeight="1" x14ac:dyDescent="0.25">
      <c r="A19" s="7">
        <v>15</v>
      </c>
      <c r="B19" s="8" t="s">
        <v>51</v>
      </c>
      <c r="C19" s="8" t="s">
        <v>68</v>
      </c>
      <c r="D19" s="9" t="s">
        <v>21</v>
      </c>
      <c r="E19" s="38"/>
      <c r="F19" s="9" t="s">
        <v>60</v>
      </c>
      <c r="G19" s="50"/>
      <c r="H19" s="41"/>
      <c r="I19" s="52" t="str">
        <f t="shared" si="2"/>
        <v/>
      </c>
      <c r="J19" s="44"/>
      <c r="K19" s="22" t="str">
        <f t="shared" si="0"/>
        <v/>
      </c>
      <c r="L19" s="9">
        <v>6</v>
      </c>
      <c r="M19" s="24" t="str">
        <f t="shared" si="1"/>
        <v/>
      </c>
    </row>
    <row r="20" spans="1:13" s="17" customFormat="1" ht="22.5" customHeight="1" x14ac:dyDescent="0.25">
      <c r="A20" s="7">
        <v>16</v>
      </c>
      <c r="B20" s="8" t="s">
        <v>52</v>
      </c>
      <c r="C20" s="8" t="s">
        <v>53</v>
      </c>
      <c r="D20" s="9" t="s">
        <v>58</v>
      </c>
      <c r="E20" s="38"/>
      <c r="F20" s="9" t="s">
        <v>60</v>
      </c>
      <c r="G20" s="50"/>
      <c r="H20" s="41"/>
      <c r="I20" s="53" t="str">
        <f t="shared" si="2"/>
        <v/>
      </c>
      <c r="J20" s="44"/>
      <c r="K20" s="25" t="str">
        <f t="shared" si="0"/>
        <v/>
      </c>
      <c r="L20" s="9">
        <v>50</v>
      </c>
      <c r="M20" s="24" t="str">
        <f t="shared" si="1"/>
        <v/>
      </c>
    </row>
    <row r="21" spans="1:13" s="17" customFormat="1" ht="22.5" customHeight="1" thickBot="1" x14ac:dyDescent="0.3">
      <c r="A21" s="10">
        <v>17</v>
      </c>
      <c r="B21" s="11" t="s">
        <v>54</v>
      </c>
      <c r="C21" s="11" t="s">
        <v>66</v>
      </c>
      <c r="D21" s="12" t="s">
        <v>59</v>
      </c>
      <c r="E21" s="39"/>
      <c r="F21" s="12" t="s">
        <v>64</v>
      </c>
      <c r="G21" s="51"/>
      <c r="H21" s="42"/>
      <c r="I21" s="54" t="str">
        <f t="shared" si="2"/>
        <v/>
      </c>
      <c r="J21" s="45"/>
      <c r="K21" s="23" t="str">
        <f t="shared" si="0"/>
        <v/>
      </c>
      <c r="L21" s="12">
        <v>100</v>
      </c>
      <c r="M21" s="46" t="str">
        <f t="shared" si="1"/>
        <v/>
      </c>
    </row>
    <row r="22" spans="1:13" s="2" customFormat="1" ht="24" customHeight="1" thickBot="1" x14ac:dyDescent="0.35">
      <c r="A22" s="33"/>
      <c r="B22" s="34"/>
      <c r="C22" s="34"/>
      <c r="D22" s="33"/>
      <c r="E22" s="35"/>
      <c r="F22" s="33"/>
      <c r="G22" s="35"/>
      <c r="H22" s="35"/>
      <c r="I22" s="33"/>
      <c r="J22" s="36"/>
      <c r="K22" s="62" t="s">
        <v>71</v>
      </c>
      <c r="L22" s="63"/>
      <c r="M22" s="56"/>
    </row>
    <row r="23" spans="1:13" ht="25.5" customHeight="1" thickBot="1" x14ac:dyDescent="0.35">
      <c r="A23" s="2"/>
      <c r="B23" s="3"/>
      <c r="C23" s="3"/>
      <c r="D23" s="2"/>
      <c r="E23" s="2"/>
      <c r="F23" s="2"/>
      <c r="G23" s="2"/>
      <c r="H23" s="2"/>
      <c r="I23" s="13"/>
      <c r="J23" s="13"/>
      <c r="K23" s="58" t="s">
        <v>31</v>
      </c>
      <c r="L23" s="59"/>
      <c r="M23" s="48">
        <f>SUM(M5:M21)-((SUM(M5:M21)*(M22/2)))</f>
        <v>0</v>
      </c>
    </row>
    <row r="24" spans="1:13" ht="36.75" customHeight="1" x14ac:dyDescent="0.3"/>
    <row r="25" spans="1:13" ht="36.75" customHeight="1" x14ac:dyDescent="0.3"/>
    <row r="26" spans="1:13" ht="36.75" customHeight="1" x14ac:dyDescent="0.3"/>
    <row r="27" spans="1:13" ht="36.75" customHeight="1" x14ac:dyDescent="0.3"/>
    <row r="28" spans="1:13" ht="36.75" customHeight="1" x14ac:dyDescent="0.3"/>
    <row r="29" spans="1:13" ht="36.75" customHeight="1" x14ac:dyDescent="0.3"/>
    <row r="30" spans="1:13" ht="36.75" customHeight="1" x14ac:dyDescent="0.3"/>
    <row r="31" spans="1:13" ht="36.75" customHeight="1" x14ac:dyDescent="0.3"/>
    <row r="32" spans="1:13" ht="36.75" customHeight="1" x14ac:dyDescent="0.3"/>
    <row r="33" ht="36.75" customHeight="1" x14ac:dyDescent="0.3"/>
    <row r="34" ht="36.75" customHeight="1" x14ac:dyDescent="0.3"/>
    <row r="35" ht="36.75" customHeight="1" x14ac:dyDescent="0.3"/>
    <row r="36" ht="36.75" customHeight="1" x14ac:dyDescent="0.3"/>
    <row r="37" ht="36.75" customHeight="1" x14ac:dyDescent="0.3"/>
    <row r="38" ht="36.75" customHeight="1" x14ac:dyDescent="0.3"/>
    <row r="39" ht="36.75" customHeight="1" x14ac:dyDescent="0.3"/>
    <row r="40" ht="36.75" customHeight="1" x14ac:dyDescent="0.3"/>
    <row r="41" ht="36.75" customHeight="1" x14ac:dyDescent="0.3"/>
    <row r="42" ht="36.75" customHeight="1" x14ac:dyDescent="0.3"/>
    <row r="43" ht="36.75" customHeight="1" x14ac:dyDescent="0.3"/>
    <row r="44" ht="36.75" customHeight="1" x14ac:dyDescent="0.3"/>
    <row r="45" ht="36.75" customHeight="1" x14ac:dyDescent="0.3"/>
    <row r="46" ht="36.75" customHeight="1" x14ac:dyDescent="0.3"/>
    <row r="47" ht="36.75" customHeight="1" x14ac:dyDescent="0.3"/>
    <row r="48" ht="36.75" customHeight="1" x14ac:dyDescent="0.3"/>
    <row r="49" ht="36.75" customHeight="1" x14ac:dyDescent="0.3"/>
    <row r="50" ht="36.75" customHeight="1" x14ac:dyDescent="0.3"/>
    <row r="51" ht="36.75" customHeight="1" x14ac:dyDescent="0.3"/>
    <row r="52" ht="36.75" customHeight="1" x14ac:dyDescent="0.3"/>
    <row r="53" ht="36.75" customHeight="1" x14ac:dyDescent="0.3"/>
    <row r="54" ht="36.75" customHeight="1" x14ac:dyDescent="0.3"/>
  </sheetData>
  <sheetProtection password="CA95" sheet="1" objects="1" scenarios="1"/>
  <mergeCells count="8">
    <mergeCell ref="K23:L23"/>
    <mergeCell ref="C1:F1"/>
    <mergeCell ref="J1:M1"/>
    <mergeCell ref="K22:L22"/>
    <mergeCell ref="A2:B2"/>
    <mergeCell ref="H2:I2"/>
    <mergeCell ref="C2:D2"/>
    <mergeCell ref="E2:G2"/>
  </mergeCells>
  <pageMargins left="0.25" right="0.25" top="0.75" bottom="0.75" header="0.3" footer="0.3"/>
  <pageSetup paperSize="5" orientation="landscape" r:id="rId1"/>
  <headerFooter>
    <oddHeader>&amp;L&amp;"-,Bold"Exhibit A - District 9
Greenbrier, Fayette, Summers, Monroe and Nicholas&amp;C&amp;"-,Bold"Contract Number: MVPRT14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D-1</vt:lpstr>
      <vt:lpstr>D-2</vt:lpstr>
      <vt:lpstr>D-3</vt:lpstr>
      <vt:lpstr>D-4</vt:lpstr>
      <vt:lpstr>D-5</vt:lpstr>
      <vt:lpstr>D-6</vt:lpstr>
      <vt:lpstr>D-7</vt:lpstr>
      <vt:lpstr>D-8</vt:lpstr>
      <vt:lpstr>D-9</vt:lpstr>
      <vt:lpstr>D-10</vt:lpstr>
      <vt:lpstr>'D-1'!Print_Area</vt:lpstr>
      <vt:lpstr>'D-10'!Print_Area</vt:lpstr>
      <vt:lpstr>'D-2'!Print_Area</vt:lpstr>
      <vt:lpstr>'D-3'!Print_Area</vt:lpstr>
      <vt:lpstr>'D-4'!Print_Area</vt:lpstr>
      <vt:lpstr>'D-5'!Print_Area</vt:lpstr>
      <vt:lpstr>'D-6'!Print_Area</vt:lpstr>
      <vt:lpstr>'D-7'!Print_Area</vt:lpstr>
      <vt:lpstr>'D-8'!Print_Area</vt:lpstr>
      <vt:lpstr>'D-9'!Print_Area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Paul D</dc:creator>
  <cp:lastModifiedBy>Cottrill, Lu A</cp:lastModifiedBy>
  <cp:lastPrinted>2013-08-15T17:11:54Z</cp:lastPrinted>
  <dcterms:created xsi:type="dcterms:W3CDTF">2013-05-14T12:06:43Z</dcterms:created>
  <dcterms:modified xsi:type="dcterms:W3CDTF">2013-09-23T20:03:24Z</dcterms:modified>
</cp:coreProperties>
</file>