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3570" windowWidth="14805" windowHeight="3645"/>
  </bookViews>
  <sheets>
    <sheet name="EXHIBIT A " sheetId="3" r:id="rId1"/>
  </sheets>
  <definedNames>
    <definedName name="_xlnm.Print_Area" localSheetId="0">'EXHIBIT A '!$A$1:$I$48</definedName>
  </definedNames>
  <calcPr calcId="145621"/>
</workbook>
</file>

<file path=xl/calcChain.xml><?xml version="1.0" encoding="utf-8"?>
<calcChain xmlns="http://schemas.openxmlformats.org/spreadsheetml/2006/main">
  <c r="I4" i="3" l="1"/>
  <c r="I5" i="3"/>
  <c r="I16" i="3" s="1"/>
  <c r="I6" i="3"/>
  <c r="I7" i="3"/>
  <c r="I8" i="3"/>
  <c r="I9" i="3"/>
  <c r="I10" i="3"/>
  <c r="I11" i="3"/>
  <c r="I12" i="3"/>
  <c r="I13" i="3"/>
  <c r="I14" i="3"/>
  <c r="I15" i="3"/>
  <c r="I22" i="3"/>
  <c r="I43" i="3" s="1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6" i="3" l="1"/>
</calcChain>
</file>

<file path=xl/sharedStrings.xml><?xml version="1.0" encoding="utf-8"?>
<sst xmlns="http://schemas.openxmlformats.org/spreadsheetml/2006/main" count="159" uniqueCount="88">
  <si>
    <t>Model Number</t>
  </si>
  <si>
    <t>Description</t>
  </si>
  <si>
    <t>Serial Number</t>
  </si>
  <si>
    <t>WS-C6513</t>
  </si>
  <si>
    <t>Cisco Systems Catalyst 6500 13-slot Chassis System</t>
  </si>
  <si>
    <t>SAL1015JRV1</t>
  </si>
  <si>
    <t xml:space="preserve">WS-C6513 </t>
  </si>
  <si>
    <t>SAL0827B6CC</t>
  </si>
  <si>
    <t>8x5x4</t>
  </si>
  <si>
    <t>JMX1538702V</t>
  </si>
  <si>
    <t>ASA5550-BUN-K9</t>
  </si>
  <si>
    <t>ASA 5550 Adaptive Security Appliance</t>
  </si>
  <si>
    <t>JMX1240L23W</t>
  </si>
  <si>
    <t>JMX1240L23X</t>
  </si>
  <si>
    <t>WS-C4506-E</t>
  </si>
  <si>
    <t>WS-C4506-E 6 slot switch</t>
  </si>
  <si>
    <t>FOX1402GA2A</t>
  </si>
  <si>
    <t>8x5xNBD</t>
  </si>
  <si>
    <t>FOX1402G0J3</t>
  </si>
  <si>
    <t xml:space="preserve">N7K-C7010       </t>
  </si>
  <si>
    <t xml:space="preserve">Nexus7000 C7010 (10 Slot) Chassis </t>
  </si>
  <si>
    <t>JAF1527DPDD</t>
  </si>
  <si>
    <t xml:space="preserve">N2K-C2248TP-1GE     </t>
  </si>
  <si>
    <t>SSI152101SS</t>
  </si>
  <si>
    <t>SSI152403ZZ</t>
  </si>
  <si>
    <t xml:space="preserve">ASA5585-S40-2A-K9      </t>
  </si>
  <si>
    <t>ASA 5585-X Chas with SSP40,6GE,4SFP+,2GE Mgt,2 AC,3DES/AES</t>
  </si>
  <si>
    <t>ACE-4710-2F-K9</t>
  </si>
  <si>
    <t>ACE 4710 Hardware-2Gbps-7500 SSL-1GbpsComp-5VC- 50AppAccelAppliance</t>
  </si>
  <si>
    <t>QCF1534001J</t>
  </si>
  <si>
    <t>SSI14440CWH</t>
  </si>
  <si>
    <t xml:space="preserve">N2K-C2248TP-1GE   </t>
  </si>
  <si>
    <t>SSI14470DK5</t>
  </si>
  <si>
    <t>SSI144807BC</t>
  </si>
  <si>
    <t>SSI144805EF</t>
  </si>
  <si>
    <t xml:space="preserve">N2K-C2232PP-10GE  </t>
  </si>
  <si>
    <t>SSI152602G4</t>
  </si>
  <si>
    <t>WS-C6513-E</t>
  </si>
  <si>
    <t>Cisco Systems, Inc. Catalyst 6500 13-slot Chassis System</t>
  </si>
  <si>
    <t>FOX1448G1TY</t>
  </si>
  <si>
    <t>ACE20-MOD-K9</t>
  </si>
  <si>
    <t>ACE20-MOD-K9 1 ports Application Control Engine Module Rev. 2.6</t>
  </si>
  <si>
    <t>SAL1450289R</t>
  </si>
  <si>
    <t>7600-SIP-200</t>
  </si>
  <si>
    <t>7600-SIP-200 0 ports 4-subslot SPA Interface Processor-200 Rev. 2.303</t>
  </si>
  <si>
    <t>JAE14430HCM</t>
  </si>
  <si>
    <t>SPA-2XT3/E3</t>
  </si>
  <si>
    <t>2-port T3/E3 Serial Shared Port Adapter</t>
  </si>
  <si>
    <t>JAE14350SPL</t>
  </si>
  <si>
    <t xml:space="preserve">ASA5580-40-10GE-K9 </t>
  </si>
  <si>
    <t>ASA 5580-40 Adaptive Security Appliance</t>
  </si>
  <si>
    <t>USE103N33F</t>
  </si>
  <si>
    <t xml:space="preserve">WS-C6509-E        </t>
  </si>
  <si>
    <t>Catalyst 6500 9-slot Chassis System</t>
  </si>
  <si>
    <t>SMG1501N00K</t>
  </si>
  <si>
    <t xml:space="preserve">7600-SIP-200      </t>
  </si>
  <si>
    <t>JAE14430HCL</t>
  </si>
  <si>
    <t xml:space="preserve">SPA-2XT3/E3       </t>
  </si>
  <si>
    <t>JAE14350SP5</t>
  </si>
  <si>
    <t>JMX1504L285</t>
  </si>
  <si>
    <t>N2K GE, 2PS, 1 Fan Module, 48x100/1000-T+4x10GE</t>
  </si>
  <si>
    <t>N2K 10GE, 2 AC PS, 1 Fan (Std Air), 32x1/10GE+8x10GE</t>
  </si>
  <si>
    <t>N5K-C5548P</t>
  </si>
  <si>
    <t>Nexus 5548P</t>
  </si>
  <si>
    <t>SSI152405QX</t>
  </si>
  <si>
    <t>SSI15230AXX</t>
  </si>
  <si>
    <t>SSI15250197</t>
  </si>
  <si>
    <t>SSI152101SW</t>
  </si>
  <si>
    <t>SSI152101EZ</t>
  </si>
  <si>
    <t>SSI152405TG</t>
  </si>
  <si>
    <t>SSI152403YW</t>
  </si>
  <si>
    <t>SSI152101V6</t>
  </si>
  <si>
    <t xml:space="preserve">Line Item </t>
  </si>
  <si>
    <t>Unit Cost</t>
  </si>
  <si>
    <t>Qty</t>
  </si>
  <si>
    <t>Extended Price</t>
  </si>
  <si>
    <t>SECTION II</t>
  </si>
  <si>
    <t xml:space="preserve">EXHIBIT "A" – PRICING SHEET SECTION 1 </t>
  </si>
  <si>
    <r>
      <t xml:space="preserve">D. </t>
    </r>
    <r>
      <rPr>
        <b/>
        <u/>
        <sz val="12"/>
        <color theme="1"/>
        <rFont val="Times New Roman"/>
        <family val="1"/>
      </rPr>
      <t xml:space="preserve">Total Annual Cost of Maintenance Year 1 (SUM COST OF LINE ITEM 1-21)   </t>
    </r>
  </si>
  <si>
    <r>
      <t xml:space="preserve">E. </t>
    </r>
    <r>
      <rPr>
        <b/>
        <u/>
        <sz val="12"/>
        <color theme="1"/>
        <rFont val="Times New Roman"/>
        <family val="1"/>
      </rPr>
      <t>Total Annual Cost of Maintenance Year 2 for items 1-21</t>
    </r>
  </si>
  <si>
    <t>F.Total Annual Cost of Maintenance Year 3 for items 1-21</t>
  </si>
  <si>
    <t xml:space="preserve">TOTAL COST FOR EVALUATION (A.+B+C+D+E+F) = </t>
  </si>
  <si>
    <r>
      <t>A. </t>
    </r>
    <r>
      <rPr>
        <b/>
        <u/>
        <sz val="12"/>
        <color theme="1"/>
        <rFont val="Times New Roman"/>
        <family val="1"/>
      </rPr>
      <t xml:space="preserve">Total Annual Cost of Maintenance Year 1  </t>
    </r>
    <r>
      <rPr>
        <b/>
        <sz val="12"/>
        <color theme="1"/>
        <rFont val="Times New Roman"/>
        <family val="1"/>
      </rPr>
      <t>(SUM COST OF LINE ITEM 1-12)</t>
    </r>
    <r>
      <rPr>
        <b/>
        <u/>
        <sz val="12"/>
        <color theme="1"/>
        <rFont val="Times New Roman"/>
        <family val="1"/>
      </rPr>
      <t xml:space="preserve">  </t>
    </r>
  </si>
  <si>
    <r>
      <t xml:space="preserve">B.  </t>
    </r>
    <r>
      <rPr>
        <b/>
        <u/>
        <sz val="12"/>
        <color theme="1"/>
        <rFont val="Times New Roman"/>
        <family val="1"/>
      </rPr>
      <t>Total Annual Cost of Maintenance Year 2 for Items 1-12</t>
    </r>
  </si>
  <si>
    <r>
      <t xml:space="preserve">C. </t>
    </r>
    <r>
      <rPr>
        <b/>
        <u/>
        <sz val="12"/>
        <color theme="1"/>
        <rFont val="Times New Roman"/>
        <family val="1"/>
      </rPr>
      <t>Total Annual Cost of Maintenance Year 3 for items 1-12</t>
    </r>
  </si>
  <si>
    <t xml:space="preserve"> Item </t>
  </si>
  <si>
    <t>Maintenance- SMARTnet Service Category or Equal</t>
  </si>
  <si>
    <t xml:space="preserve">Alternate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</si>
</sst>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72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72"/>
      <name val="MS Sans Serif"/>
    </font>
    <font>
      <u/>
      <sz val="10"/>
      <color indexed="12"/>
      <name val="Arial"/>
      <family val="2"/>
    </font>
    <font>
      <sz val="9"/>
      <name val="Helvetica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4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0" xfId="0" applyFont="1"/>
    <xf numFmtId="0" fontId="29" fillId="0" borderId="0" xfId="0" applyFont="1"/>
    <xf numFmtId="0" fontId="0" fillId="0" borderId="0" xfId="0" applyAlignment="1">
      <alignment horizontal="center"/>
    </xf>
    <xf numFmtId="0" fontId="23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39" fontId="30" fillId="0" borderId="15" xfId="5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2" fontId="28" fillId="0" borderId="15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right" vertical="center" wrapText="1" indent="5"/>
    </xf>
    <xf numFmtId="0" fontId="26" fillId="0" borderId="11" xfId="0" applyFont="1" applyFill="1" applyBorder="1" applyAlignment="1">
      <alignment horizontal="right" vertical="center" wrapText="1" indent="5"/>
    </xf>
    <xf numFmtId="0" fontId="26" fillId="0" borderId="12" xfId="0" applyFont="1" applyFill="1" applyBorder="1" applyAlignment="1">
      <alignment horizontal="right" vertical="center" wrapText="1" indent="5"/>
    </xf>
    <xf numFmtId="39" fontId="30" fillId="0" borderId="12" xfId="5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2" fontId="30" fillId="0" borderId="15" xfId="5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2" fontId="28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right" vertical="center" wrapText="1" indent="5"/>
    </xf>
    <xf numFmtId="0" fontId="26" fillId="0" borderId="24" xfId="0" applyFont="1" applyFill="1" applyBorder="1" applyAlignment="1">
      <alignment horizontal="right" vertical="center" wrapText="1" indent="5"/>
    </xf>
    <xf numFmtId="0" fontId="26" fillId="0" borderId="25" xfId="0" applyFont="1" applyFill="1" applyBorder="1" applyAlignment="1">
      <alignment horizontal="right" vertical="center" wrapText="1" indent="5"/>
    </xf>
    <xf numFmtId="0" fontId="27" fillId="0" borderId="23" xfId="0" applyFont="1" applyFill="1" applyBorder="1" applyAlignment="1">
      <alignment horizontal="right" vertical="center" wrapText="1" indent="5"/>
    </xf>
    <xf numFmtId="0" fontId="26" fillId="0" borderId="26" xfId="0" applyFont="1" applyFill="1" applyBorder="1" applyAlignment="1">
      <alignment horizontal="right" vertical="center" wrapText="1"/>
    </xf>
    <xf numFmtId="0" fontId="26" fillId="0" borderId="27" xfId="0" applyFont="1" applyFill="1" applyBorder="1" applyAlignment="1">
      <alignment horizontal="right" vertical="center" wrapText="1"/>
    </xf>
    <xf numFmtId="0" fontId="26" fillId="0" borderId="20" xfId="0" applyFont="1" applyFill="1" applyBorder="1" applyAlignment="1">
      <alignment horizontal="right" vertical="center" wrapText="1"/>
    </xf>
    <xf numFmtId="2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2" fontId="2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22" xfId="0" applyFont="1" applyFill="1" applyBorder="1" applyAlignment="1" applyProtection="1">
      <alignment horizontal="center" vertical="center" wrapText="1"/>
      <protection locked="0"/>
    </xf>
  </cellXfs>
  <cellStyles count="51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" xfId="50" builtinId="4"/>
    <cellStyle name="Currency 2" xfId="4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7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8"/>
    <cellStyle name="Normal 3" xfId="4"/>
    <cellStyle name="Normal 4" xfId="2"/>
    <cellStyle name="Normal 5" xfId="3"/>
    <cellStyle name="Normal 6" xfId="1"/>
    <cellStyle name="Normal 7" xfId="45"/>
    <cellStyle name="Note 2" xfId="49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2" workbookViewId="0">
      <selection activeCell="F21" sqref="F21"/>
    </sheetView>
  </sheetViews>
  <sheetFormatPr defaultRowHeight="15" x14ac:dyDescent="0.25"/>
  <cols>
    <col min="1" max="1" width="4.7109375" style="5" customWidth="1"/>
    <col min="2" max="2" width="25.7109375" style="5" bestFit="1" customWidth="1"/>
    <col min="3" max="3" width="22" style="5" customWidth="1"/>
    <col min="4" max="4" width="15.140625" style="5" customWidth="1"/>
    <col min="5" max="5" width="16" style="5" customWidth="1"/>
    <col min="6" max="6" width="20.7109375" style="5" customWidth="1"/>
    <col min="7" max="7" width="15.7109375" customWidth="1"/>
    <col min="8" max="8" width="4.7109375" customWidth="1"/>
    <col min="9" max="9" width="15.7109375" customWidth="1"/>
  </cols>
  <sheetData>
    <row r="1" spans="1:9" x14ac:dyDescent="0.25">
      <c r="A1" s="8" t="s">
        <v>77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36.75" thickBot="1" x14ac:dyDescent="0.3">
      <c r="A3" s="6" t="s">
        <v>85</v>
      </c>
      <c r="B3" s="2" t="s">
        <v>0</v>
      </c>
      <c r="C3" s="2" t="s">
        <v>1</v>
      </c>
      <c r="D3" s="2" t="s">
        <v>2</v>
      </c>
      <c r="E3" s="1" t="s">
        <v>86</v>
      </c>
      <c r="F3" s="1" t="s">
        <v>87</v>
      </c>
      <c r="G3" s="1" t="s">
        <v>73</v>
      </c>
      <c r="H3" s="1" t="s">
        <v>74</v>
      </c>
      <c r="I3" s="1" t="s">
        <v>75</v>
      </c>
    </row>
    <row r="4" spans="1:9" ht="32.25" thickBot="1" x14ac:dyDescent="0.3">
      <c r="A4" s="9">
        <v>1</v>
      </c>
      <c r="B4" s="10" t="s">
        <v>10</v>
      </c>
      <c r="C4" s="10" t="s">
        <v>11</v>
      </c>
      <c r="D4" s="10" t="s">
        <v>13</v>
      </c>
      <c r="E4" s="11" t="s">
        <v>17</v>
      </c>
      <c r="F4" s="53"/>
      <c r="G4" s="49"/>
      <c r="H4" s="12">
        <v>1</v>
      </c>
      <c r="I4" s="13">
        <f>G4*H4</f>
        <v>0</v>
      </c>
    </row>
    <row r="5" spans="1:9" ht="32.25" thickBot="1" x14ac:dyDescent="0.3">
      <c r="A5" s="9">
        <v>2</v>
      </c>
      <c r="B5" s="10" t="s">
        <v>14</v>
      </c>
      <c r="C5" s="10" t="s">
        <v>15</v>
      </c>
      <c r="D5" s="10" t="s">
        <v>16</v>
      </c>
      <c r="E5" s="11" t="s">
        <v>17</v>
      </c>
      <c r="F5" s="53"/>
      <c r="G5" s="49"/>
      <c r="H5" s="12">
        <v>1</v>
      </c>
      <c r="I5" s="13">
        <f>G5*H5</f>
        <v>0</v>
      </c>
    </row>
    <row r="6" spans="1:9" ht="32.25" thickBot="1" x14ac:dyDescent="0.3">
      <c r="A6" s="9">
        <v>3</v>
      </c>
      <c r="B6" s="10" t="s">
        <v>14</v>
      </c>
      <c r="C6" s="10" t="s">
        <v>15</v>
      </c>
      <c r="D6" s="10" t="s">
        <v>18</v>
      </c>
      <c r="E6" s="14" t="s">
        <v>17</v>
      </c>
      <c r="F6" s="55"/>
      <c r="G6" s="50"/>
      <c r="H6" s="12">
        <v>1</v>
      </c>
      <c r="I6" s="13">
        <f t="shared" ref="I6:I15" si="0">G6*H6</f>
        <v>0</v>
      </c>
    </row>
    <row r="7" spans="1:9" ht="48" thickBot="1" x14ac:dyDescent="0.3">
      <c r="A7" s="9">
        <v>4</v>
      </c>
      <c r="B7" s="14" t="s">
        <v>37</v>
      </c>
      <c r="C7" s="10" t="s">
        <v>38</v>
      </c>
      <c r="D7" s="14" t="s">
        <v>39</v>
      </c>
      <c r="E7" s="11" t="s">
        <v>17</v>
      </c>
      <c r="F7" s="53"/>
      <c r="G7" s="49"/>
      <c r="H7" s="12">
        <v>1</v>
      </c>
      <c r="I7" s="13">
        <f t="shared" si="0"/>
        <v>0</v>
      </c>
    </row>
    <row r="8" spans="1:9" ht="63.75" thickBot="1" x14ac:dyDescent="0.3">
      <c r="A8" s="9">
        <v>5</v>
      </c>
      <c r="B8" s="14" t="s">
        <v>40</v>
      </c>
      <c r="C8" s="10" t="s">
        <v>41</v>
      </c>
      <c r="D8" s="14" t="s">
        <v>42</v>
      </c>
      <c r="E8" s="11" t="s">
        <v>17</v>
      </c>
      <c r="F8" s="53"/>
      <c r="G8" s="49"/>
      <c r="H8" s="12">
        <v>1</v>
      </c>
      <c r="I8" s="13">
        <f t="shared" si="0"/>
        <v>0</v>
      </c>
    </row>
    <row r="9" spans="1:9" ht="63.75" thickBot="1" x14ac:dyDescent="0.3">
      <c r="A9" s="9">
        <v>6</v>
      </c>
      <c r="B9" s="14" t="s">
        <v>43</v>
      </c>
      <c r="C9" s="10" t="s">
        <v>44</v>
      </c>
      <c r="D9" s="14" t="s">
        <v>45</v>
      </c>
      <c r="E9" s="11" t="s">
        <v>17</v>
      </c>
      <c r="F9" s="53"/>
      <c r="G9" s="49"/>
      <c r="H9" s="12">
        <v>1</v>
      </c>
      <c r="I9" s="13">
        <f t="shared" si="0"/>
        <v>0</v>
      </c>
    </row>
    <row r="10" spans="1:9" ht="32.25" thickBot="1" x14ac:dyDescent="0.3">
      <c r="A10" s="16">
        <v>7</v>
      </c>
      <c r="B10" s="17" t="s">
        <v>46</v>
      </c>
      <c r="C10" s="18" t="s">
        <v>47</v>
      </c>
      <c r="D10" s="17" t="s">
        <v>48</v>
      </c>
      <c r="E10" s="19" t="s">
        <v>17</v>
      </c>
      <c r="F10" s="56"/>
      <c r="G10" s="51"/>
      <c r="H10" s="20">
        <v>1</v>
      </c>
      <c r="I10" s="13">
        <f t="shared" si="0"/>
        <v>0</v>
      </c>
    </row>
    <row r="11" spans="1:9" ht="48.75" thickTop="1" thickBot="1" x14ac:dyDescent="0.3">
      <c r="A11" s="21">
        <v>8</v>
      </c>
      <c r="B11" s="22" t="s">
        <v>49</v>
      </c>
      <c r="C11" s="23" t="s">
        <v>50</v>
      </c>
      <c r="D11" s="22" t="s">
        <v>51</v>
      </c>
      <c r="E11" s="24" t="s">
        <v>17</v>
      </c>
      <c r="F11" s="57"/>
      <c r="G11" s="52"/>
      <c r="H11" s="25">
        <v>1</v>
      </c>
      <c r="I11" s="13">
        <f t="shared" si="0"/>
        <v>0</v>
      </c>
    </row>
    <row r="12" spans="1:9" ht="32.25" thickBot="1" x14ac:dyDescent="0.3">
      <c r="A12" s="9">
        <v>9</v>
      </c>
      <c r="B12" s="14" t="s">
        <v>52</v>
      </c>
      <c r="C12" s="10" t="s">
        <v>53</v>
      </c>
      <c r="D12" s="14" t="s">
        <v>54</v>
      </c>
      <c r="E12" s="11" t="s">
        <v>17</v>
      </c>
      <c r="F12" s="53"/>
      <c r="G12" s="49"/>
      <c r="H12" s="12">
        <v>1</v>
      </c>
      <c r="I12" s="13">
        <f t="shared" si="0"/>
        <v>0</v>
      </c>
    </row>
    <row r="13" spans="1:9" ht="63.75" thickBot="1" x14ac:dyDescent="0.3">
      <c r="A13" s="9">
        <v>10</v>
      </c>
      <c r="B13" s="14" t="s">
        <v>55</v>
      </c>
      <c r="C13" s="10" t="s">
        <v>44</v>
      </c>
      <c r="D13" s="14" t="s">
        <v>56</v>
      </c>
      <c r="E13" s="11" t="s">
        <v>17</v>
      </c>
      <c r="F13" s="53"/>
      <c r="G13" s="49"/>
      <c r="H13" s="12">
        <v>1</v>
      </c>
      <c r="I13" s="13">
        <f t="shared" si="0"/>
        <v>0</v>
      </c>
    </row>
    <row r="14" spans="1:9" ht="32.25" thickBot="1" x14ac:dyDescent="0.3">
      <c r="A14" s="9">
        <v>11</v>
      </c>
      <c r="B14" s="14" t="s">
        <v>57</v>
      </c>
      <c r="C14" s="10" t="s">
        <v>47</v>
      </c>
      <c r="D14" s="14" t="s">
        <v>58</v>
      </c>
      <c r="E14" s="11" t="s">
        <v>17</v>
      </c>
      <c r="F14" s="53"/>
      <c r="G14" s="49"/>
      <c r="H14" s="12">
        <v>1</v>
      </c>
      <c r="I14" s="13">
        <f t="shared" si="0"/>
        <v>0</v>
      </c>
    </row>
    <row r="15" spans="1:9" ht="32.25" thickBot="1" x14ac:dyDescent="0.3">
      <c r="A15" s="26">
        <v>12</v>
      </c>
      <c r="B15" s="11" t="s">
        <v>10</v>
      </c>
      <c r="C15" s="10" t="s">
        <v>11</v>
      </c>
      <c r="D15" s="11" t="s">
        <v>59</v>
      </c>
      <c r="E15" s="11" t="s">
        <v>17</v>
      </c>
      <c r="F15" s="53"/>
      <c r="G15" s="53"/>
      <c r="H15" s="12">
        <v>1</v>
      </c>
      <c r="I15" s="13">
        <f t="shared" si="0"/>
        <v>0</v>
      </c>
    </row>
    <row r="16" spans="1:9" s="3" customFormat="1" ht="30" customHeight="1" thickBot="1" x14ac:dyDescent="0.35">
      <c r="A16" s="27" t="s">
        <v>82</v>
      </c>
      <c r="B16" s="28"/>
      <c r="C16" s="28"/>
      <c r="D16" s="28"/>
      <c r="E16" s="28"/>
      <c r="F16" s="28"/>
      <c r="G16" s="28"/>
      <c r="H16" s="29"/>
      <c r="I16" s="13">
        <f>SUM(I4:I15)</f>
        <v>0</v>
      </c>
    </row>
    <row r="17" spans="1:9" s="4" customFormat="1" ht="30" customHeight="1" thickBot="1" x14ac:dyDescent="0.3">
      <c r="A17" s="27" t="s">
        <v>83</v>
      </c>
      <c r="B17" s="28"/>
      <c r="C17" s="28"/>
      <c r="D17" s="28"/>
      <c r="E17" s="28"/>
      <c r="F17" s="28"/>
      <c r="G17" s="28"/>
      <c r="H17" s="29"/>
      <c r="I17" s="13"/>
    </row>
    <row r="18" spans="1:9" s="4" customFormat="1" ht="30" customHeight="1" thickBot="1" x14ac:dyDescent="0.3">
      <c r="A18" s="27" t="s">
        <v>84</v>
      </c>
      <c r="B18" s="28"/>
      <c r="C18" s="28"/>
      <c r="D18" s="28"/>
      <c r="E18" s="28"/>
      <c r="F18" s="28"/>
      <c r="G18" s="28"/>
      <c r="H18" s="29"/>
      <c r="I18" s="30"/>
    </row>
    <row r="19" spans="1:9" x14ac:dyDescent="0.25">
      <c r="A19" s="31" t="s">
        <v>76</v>
      </c>
      <c r="B19" s="31"/>
      <c r="C19" s="31"/>
      <c r="D19" s="31"/>
      <c r="E19" s="31"/>
      <c r="F19" s="31"/>
      <c r="G19" s="31"/>
      <c r="H19" s="31"/>
      <c r="I19" s="31"/>
    </row>
    <row r="20" spans="1:9" ht="15.75" thickBot="1" x14ac:dyDescent="0.3">
      <c r="A20" s="32"/>
      <c r="B20" s="32"/>
      <c r="C20" s="32"/>
      <c r="D20" s="32"/>
      <c r="E20" s="32"/>
      <c r="F20" s="32"/>
      <c r="G20" s="32"/>
      <c r="H20" s="32"/>
      <c r="I20" s="32"/>
    </row>
    <row r="21" spans="1:9" ht="51.75" thickBot="1" x14ac:dyDescent="0.3">
      <c r="A21" s="33" t="s">
        <v>72</v>
      </c>
      <c r="B21" s="34" t="s">
        <v>0</v>
      </c>
      <c r="C21" s="34" t="s">
        <v>1</v>
      </c>
      <c r="D21" s="34" t="s">
        <v>2</v>
      </c>
      <c r="E21" s="34" t="s">
        <v>86</v>
      </c>
      <c r="F21" s="1" t="s">
        <v>87</v>
      </c>
      <c r="G21" s="34" t="s">
        <v>73</v>
      </c>
      <c r="H21" s="34" t="s">
        <v>74</v>
      </c>
      <c r="I21" s="34" t="s">
        <v>75</v>
      </c>
    </row>
    <row r="22" spans="1:9" ht="48" thickBot="1" x14ac:dyDescent="0.3">
      <c r="A22" s="26">
        <v>1</v>
      </c>
      <c r="B22" s="12" t="s">
        <v>3</v>
      </c>
      <c r="C22" s="12" t="s">
        <v>4</v>
      </c>
      <c r="D22" s="12" t="s">
        <v>5</v>
      </c>
      <c r="E22" s="11" t="s">
        <v>8</v>
      </c>
      <c r="F22" s="53"/>
      <c r="G22" s="49"/>
      <c r="H22" s="35">
        <v>1</v>
      </c>
      <c r="I22" s="36">
        <f>G22*H22</f>
        <v>0</v>
      </c>
    </row>
    <row r="23" spans="1:9" ht="48" thickBot="1" x14ac:dyDescent="0.3">
      <c r="A23" s="9">
        <v>2</v>
      </c>
      <c r="B23" s="10" t="s">
        <v>6</v>
      </c>
      <c r="C23" s="10" t="s">
        <v>4</v>
      </c>
      <c r="D23" s="10" t="s">
        <v>7</v>
      </c>
      <c r="E23" s="14" t="s">
        <v>8</v>
      </c>
      <c r="F23" s="55"/>
      <c r="G23" s="50"/>
      <c r="H23" s="35">
        <v>1</v>
      </c>
      <c r="I23" s="36">
        <f t="shared" ref="I23:I42" si="1">G23*H23</f>
        <v>0</v>
      </c>
    </row>
    <row r="24" spans="1:9" ht="32.25" thickBot="1" x14ac:dyDescent="0.3">
      <c r="A24" s="9">
        <v>3</v>
      </c>
      <c r="B24" s="10" t="s">
        <v>10</v>
      </c>
      <c r="C24" s="10" t="s">
        <v>11</v>
      </c>
      <c r="D24" s="10" t="s">
        <v>12</v>
      </c>
      <c r="E24" s="11" t="s">
        <v>8</v>
      </c>
      <c r="F24" s="53"/>
      <c r="G24" s="49"/>
      <c r="H24" s="35">
        <v>1</v>
      </c>
      <c r="I24" s="36">
        <f t="shared" si="1"/>
        <v>0</v>
      </c>
    </row>
    <row r="25" spans="1:9" ht="32.25" thickBot="1" x14ac:dyDescent="0.3">
      <c r="A25" s="26">
        <v>4</v>
      </c>
      <c r="B25" s="11" t="s">
        <v>19</v>
      </c>
      <c r="C25" s="12" t="s">
        <v>20</v>
      </c>
      <c r="D25" s="11" t="s">
        <v>21</v>
      </c>
      <c r="E25" s="14" t="s">
        <v>8</v>
      </c>
      <c r="F25" s="55"/>
      <c r="G25" s="50"/>
      <c r="H25" s="35">
        <v>1</v>
      </c>
      <c r="I25" s="36">
        <f t="shared" si="1"/>
        <v>0</v>
      </c>
    </row>
    <row r="26" spans="1:9" ht="48" thickBot="1" x14ac:dyDescent="0.3">
      <c r="A26" s="26">
        <v>5</v>
      </c>
      <c r="B26" s="11" t="s">
        <v>22</v>
      </c>
      <c r="C26" s="12" t="s">
        <v>60</v>
      </c>
      <c r="D26" s="11" t="s">
        <v>64</v>
      </c>
      <c r="E26" s="14" t="s">
        <v>8</v>
      </c>
      <c r="F26" s="55"/>
      <c r="G26" s="50"/>
      <c r="H26" s="35">
        <v>1</v>
      </c>
      <c r="I26" s="36">
        <f t="shared" si="1"/>
        <v>0</v>
      </c>
    </row>
    <row r="27" spans="1:9" ht="48" thickBot="1" x14ac:dyDescent="0.3">
      <c r="A27" s="26">
        <v>6</v>
      </c>
      <c r="B27" s="11" t="s">
        <v>22</v>
      </c>
      <c r="C27" s="12" t="s">
        <v>60</v>
      </c>
      <c r="D27" s="11" t="s">
        <v>65</v>
      </c>
      <c r="E27" s="14" t="s">
        <v>8</v>
      </c>
      <c r="F27" s="55"/>
      <c r="G27" s="50"/>
      <c r="H27" s="35">
        <v>1</v>
      </c>
      <c r="I27" s="36">
        <f t="shared" si="1"/>
        <v>0</v>
      </c>
    </row>
    <row r="28" spans="1:9" ht="48" thickBot="1" x14ac:dyDescent="0.3">
      <c r="A28" s="26">
        <v>7</v>
      </c>
      <c r="B28" s="11" t="s">
        <v>22</v>
      </c>
      <c r="C28" s="12" t="s">
        <v>60</v>
      </c>
      <c r="D28" s="11" t="s">
        <v>66</v>
      </c>
      <c r="E28" s="14" t="s">
        <v>8</v>
      </c>
      <c r="F28" s="55"/>
      <c r="G28" s="50"/>
      <c r="H28" s="35">
        <v>1</v>
      </c>
      <c r="I28" s="36">
        <f t="shared" si="1"/>
        <v>0</v>
      </c>
    </row>
    <row r="29" spans="1:9" ht="48" thickBot="1" x14ac:dyDescent="0.3">
      <c r="A29" s="26">
        <v>8</v>
      </c>
      <c r="B29" s="11" t="s">
        <v>22</v>
      </c>
      <c r="C29" s="12" t="s">
        <v>60</v>
      </c>
      <c r="D29" s="11" t="s">
        <v>67</v>
      </c>
      <c r="E29" s="14" t="s">
        <v>8</v>
      </c>
      <c r="F29" s="55"/>
      <c r="G29" s="50"/>
      <c r="H29" s="35">
        <v>1</v>
      </c>
      <c r="I29" s="36">
        <f t="shared" si="1"/>
        <v>0</v>
      </c>
    </row>
    <row r="30" spans="1:9" ht="48" thickBot="1" x14ac:dyDescent="0.3">
      <c r="A30" s="26">
        <v>9</v>
      </c>
      <c r="B30" s="11" t="s">
        <v>22</v>
      </c>
      <c r="C30" s="12" t="s">
        <v>60</v>
      </c>
      <c r="D30" s="11" t="s">
        <v>68</v>
      </c>
      <c r="E30" s="14" t="s">
        <v>8</v>
      </c>
      <c r="F30" s="55"/>
      <c r="G30" s="50"/>
      <c r="H30" s="35">
        <v>1</v>
      </c>
      <c r="I30" s="36">
        <f t="shared" si="1"/>
        <v>0</v>
      </c>
    </row>
    <row r="31" spans="1:9" ht="48" thickBot="1" x14ac:dyDescent="0.3">
      <c r="A31" s="26">
        <v>10</v>
      </c>
      <c r="B31" s="11" t="s">
        <v>22</v>
      </c>
      <c r="C31" s="12" t="s">
        <v>60</v>
      </c>
      <c r="D31" s="11" t="s">
        <v>69</v>
      </c>
      <c r="E31" s="14" t="s">
        <v>8</v>
      </c>
      <c r="F31" s="55"/>
      <c r="G31" s="50"/>
      <c r="H31" s="35">
        <v>1</v>
      </c>
      <c r="I31" s="36">
        <f t="shared" si="1"/>
        <v>0</v>
      </c>
    </row>
    <row r="32" spans="1:9" ht="48" thickBot="1" x14ac:dyDescent="0.3">
      <c r="A32" s="26">
        <v>11</v>
      </c>
      <c r="B32" s="11" t="s">
        <v>22</v>
      </c>
      <c r="C32" s="12" t="s">
        <v>60</v>
      </c>
      <c r="D32" s="11" t="s">
        <v>70</v>
      </c>
      <c r="E32" s="14" t="s">
        <v>8</v>
      </c>
      <c r="F32" s="55"/>
      <c r="G32" s="50"/>
      <c r="H32" s="35">
        <v>1</v>
      </c>
      <c r="I32" s="36">
        <f t="shared" si="1"/>
        <v>0</v>
      </c>
    </row>
    <row r="33" spans="1:9" ht="48" thickBot="1" x14ac:dyDescent="0.3">
      <c r="A33" s="26">
        <v>12</v>
      </c>
      <c r="B33" s="11" t="s">
        <v>22</v>
      </c>
      <c r="C33" s="12" t="s">
        <v>60</v>
      </c>
      <c r="D33" s="11" t="s">
        <v>71</v>
      </c>
      <c r="E33" s="14" t="s">
        <v>8</v>
      </c>
      <c r="F33" s="55"/>
      <c r="G33" s="50"/>
      <c r="H33" s="35">
        <v>1</v>
      </c>
      <c r="I33" s="36">
        <f t="shared" si="1"/>
        <v>0</v>
      </c>
    </row>
    <row r="34" spans="1:9" ht="48" thickBot="1" x14ac:dyDescent="0.3">
      <c r="A34" s="26">
        <v>13</v>
      </c>
      <c r="B34" s="11" t="s">
        <v>22</v>
      </c>
      <c r="C34" s="12" t="s">
        <v>60</v>
      </c>
      <c r="D34" s="14" t="s">
        <v>23</v>
      </c>
      <c r="E34" s="14" t="s">
        <v>8</v>
      </c>
      <c r="F34" s="55"/>
      <c r="G34" s="50"/>
      <c r="H34" s="35">
        <v>1</v>
      </c>
      <c r="I34" s="36">
        <f t="shared" si="1"/>
        <v>0</v>
      </c>
    </row>
    <row r="35" spans="1:9" ht="48" thickBot="1" x14ac:dyDescent="0.3">
      <c r="A35" s="26">
        <v>14</v>
      </c>
      <c r="B35" s="11" t="s">
        <v>22</v>
      </c>
      <c r="C35" s="12" t="s">
        <v>60</v>
      </c>
      <c r="D35" s="14" t="s">
        <v>24</v>
      </c>
      <c r="E35" s="14" t="s">
        <v>8</v>
      </c>
      <c r="F35" s="55"/>
      <c r="G35" s="50"/>
      <c r="H35" s="35">
        <v>1</v>
      </c>
      <c r="I35" s="36">
        <f t="shared" si="1"/>
        <v>0</v>
      </c>
    </row>
    <row r="36" spans="1:9" ht="79.5" thickBot="1" x14ac:dyDescent="0.3">
      <c r="A36" s="26">
        <v>15</v>
      </c>
      <c r="B36" s="11" t="s">
        <v>25</v>
      </c>
      <c r="C36" s="12" t="s">
        <v>26</v>
      </c>
      <c r="D36" s="11" t="s">
        <v>9</v>
      </c>
      <c r="E36" s="11" t="s">
        <v>8</v>
      </c>
      <c r="F36" s="53"/>
      <c r="G36" s="49"/>
      <c r="H36" s="35">
        <v>1</v>
      </c>
      <c r="I36" s="36">
        <f t="shared" si="1"/>
        <v>0</v>
      </c>
    </row>
    <row r="37" spans="1:9" ht="63.75" thickBot="1" x14ac:dyDescent="0.3">
      <c r="A37" s="26">
        <v>16</v>
      </c>
      <c r="B37" s="11" t="s">
        <v>27</v>
      </c>
      <c r="C37" s="12" t="s">
        <v>28</v>
      </c>
      <c r="D37" s="11" t="s">
        <v>29</v>
      </c>
      <c r="E37" s="14" t="s">
        <v>8</v>
      </c>
      <c r="F37" s="55"/>
      <c r="G37" s="50"/>
      <c r="H37" s="35">
        <v>1</v>
      </c>
      <c r="I37" s="36">
        <f t="shared" si="1"/>
        <v>0</v>
      </c>
    </row>
    <row r="38" spans="1:9" ht="30" customHeight="1" thickBot="1" x14ac:dyDescent="0.3">
      <c r="A38" s="26">
        <v>17</v>
      </c>
      <c r="B38" s="11" t="s">
        <v>62</v>
      </c>
      <c r="C38" s="12" t="s">
        <v>63</v>
      </c>
      <c r="D38" s="11" t="s">
        <v>30</v>
      </c>
      <c r="E38" s="14" t="s">
        <v>8</v>
      </c>
      <c r="F38" s="55"/>
      <c r="G38" s="50"/>
      <c r="H38" s="35">
        <v>1</v>
      </c>
      <c r="I38" s="36">
        <f t="shared" si="1"/>
        <v>0</v>
      </c>
    </row>
    <row r="39" spans="1:9" ht="48" thickBot="1" x14ac:dyDescent="0.3">
      <c r="A39" s="9">
        <v>18</v>
      </c>
      <c r="B39" s="14" t="s">
        <v>31</v>
      </c>
      <c r="C39" s="12" t="s">
        <v>60</v>
      </c>
      <c r="D39" s="11" t="s">
        <v>32</v>
      </c>
      <c r="E39" s="14" t="s">
        <v>8</v>
      </c>
      <c r="F39" s="55"/>
      <c r="G39" s="50"/>
      <c r="H39" s="35">
        <v>1</v>
      </c>
      <c r="I39" s="36">
        <f t="shared" si="1"/>
        <v>0</v>
      </c>
    </row>
    <row r="40" spans="1:9" ht="48" thickBot="1" x14ac:dyDescent="0.3">
      <c r="A40" s="9">
        <v>19</v>
      </c>
      <c r="B40" s="14" t="s">
        <v>31</v>
      </c>
      <c r="C40" s="12" t="s">
        <v>60</v>
      </c>
      <c r="D40" s="11" t="s">
        <v>33</v>
      </c>
      <c r="E40" s="14" t="s">
        <v>8</v>
      </c>
      <c r="F40" s="55"/>
      <c r="G40" s="50"/>
      <c r="H40" s="35">
        <v>1</v>
      </c>
      <c r="I40" s="36">
        <f t="shared" si="1"/>
        <v>0</v>
      </c>
    </row>
    <row r="41" spans="1:9" ht="48" thickBot="1" x14ac:dyDescent="0.3">
      <c r="A41" s="9">
        <v>20</v>
      </c>
      <c r="B41" s="14" t="s">
        <v>31</v>
      </c>
      <c r="C41" s="12" t="s">
        <v>60</v>
      </c>
      <c r="D41" s="14" t="s">
        <v>34</v>
      </c>
      <c r="E41" s="14" t="s">
        <v>8</v>
      </c>
      <c r="F41" s="55"/>
      <c r="G41" s="50"/>
      <c r="H41" s="35">
        <v>1</v>
      </c>
      <c r="I41" s="36">
        <f t="shared" si="1"/>
        <v>0</v>
      </c>
    </row>
    <row r="42" spans="1:9" ht="48" thickBot="1" x14ac:dyDescent="0.3">
      <c r="A42" s="37">
        <v>21</v>
      </c>
      <c r="B42" s="38" t="s">
        <v>35</v>
      </c>
      <c r="C42" s="39" t="s">
        <v>61</v>
      </c>
      <c r="D42" s="38" t="s">
        <v>36</v>
      </c>
      <c r="E42" s="38" t="s">
        <v>8</v>
      </c>
      <c r="F42" s="58"/>
      <c r="G42" s="54"/>
      <c r="H42" s="41">
        <v>1</v>
      </c>
      <c r="I42" s="36">
        <f t="shared" si="1"/>
        <v>0</v>
      </c>
    </row>
    <row r="43" spans="1:9" s="4" customFormat="1" ht="30" customHeight="1" thickTop="1" thickBot="1" x14ac:dyDescent="0.3">
      <c r="A43" s="42" t="s">
        <v>78</v>
      </c>
      <c r="B43" s="43"/>
      <c r="C43" s="43"/>
      <c r="D43" s="43"/>
      <c r="E43" s="43"/>
      <c r="F43" s="43"/>
      <c r="G43" s="43"/>
      <c r="H43" s="44"/>
      <c r="I43" s="40">
        <f>SUM(I22:I42)</f>
        <v>0</v>
      </c>
    </row>
    <row r="44" spans="1:9" s="4" customFormat="1" ht="30" customHeight="1" thickTop="1" thickBot="1" x14ac:dyDescent="0.3">
      <c r="A44" s="42" t="s">
        <v>79</v>
      </c>
      <c r="B44" s="43"/>
      <c r="C44" s="43"/>
      <c r="D44" s="43"/>
      <c r="E44" s="43"/>
      <c r="F44" s="43"/>
      <c r="G44" s="43"/>
      <c r="H44" s="44"/>
      <c r="I44" s="40"/>
    </row>
    <row r="45" spans="1:9" s="4" customFormat="1" ht="30" customHeight="1" thickTop="1" thickBot="1" x14ac:dyDescent="0.3">
      <c r="A45" s="45" t="s">
        <v>80</v>
      </c>
      <c r="B45" s="43"/>
      <c r="C45" s="43"/>
      <c r="D45" s="43"/>
      <c r="E45" s="43"/>
      <c r="F45" s="43"/>
      <c r="G45" s="43"/>
      <c r="H45" s="44"/>
      <c r="I45" s="40"/>
    </row>
    <row r="46" spans="1:9" s="4" customFormat="1" ht="30" customHeight="1" thickTop="1" thickBot="1" x14ac:dyDescent="0.3">
      <c r="A46" s="46" t="s">
        <v>81</v>
      </c>
      <c r="B46" s="47"/>
      <c r="C46" s="47"/>
      <c r="D46" s="47"/>
      <c r="E46" s="47"/>
      <c r="F46" s="47"/>
      <c r="G46" s="47"/>
      <c r="H46" s="48"/>
      <c r="I46" s="15">
        <f>I45+I44+I43+I18+I17+I16</f>
        <v>0</v>
      </c>
    </row>
  </sheetData>
  <sheetProtection password="ECC5" sheet="1" objects="1" scenarios="1"/>
  <mergeCells count="9">
    <mergeCell ref="A45:H45"/>
    <mergeCell ref="A46:H46"/>
    <mergeCell ref="A19:I20"/>
    <mergeCell ref="A1:I2"/>
    <mergeCell ref="A16:H16"/>
    <mergeCell ref="A17:H17"/>
    <mergeCell ref="A18:H18"/>
    <mergeCell ref="A43:H43"/>
    <mergeCell ref="A44:H44"/>
  </mergeCells>
  <printOptions horizontalCentered="1"/>
  <pageMargins left="0" right="0" top="0.5" bottom="0.25" header="0.3" footer="0.3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 </vt:lpstr>
      <vt:lpstr>'EXHIBIT A 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Roger E</dc:creator>
  <cp:lastModifiedBy>Nisbet, Guy L</cp:lastModifiedBy>
  <cp:lastPrinted>2014-04-23T12:56:36Z</cp:lastPrinted>
  <dcterms:created xsi:type="dcterms:W3CDTF">2012-12-06T22:20:43Z</dcterms:created>
  <dcterms:modified xsi:type="dcterms:W3CDTF">2014-04-23T13:01:32Z</dcterms:modified>
</cp:coreProperties>
</file>