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8" yWindow="-228" windowWidth="14808" windowHeight="9696"/>
  </bookViews>
  <sheets>
    <sheet name="EXHIBIT A " sheetId="3" r:id="rId1"/>
  </sheets>
  <definedNames>
    <definedName name="_xlnm.Print_Area" localSheetId="0">'EXHIBIT A '!$A$1:$I$95</definedName>
  </definedNames>
  <calcPr calcId="145621"/>
</workbook>
</file>

<file path=xl/calcChain.xml><?xml version="1.0" encoding="utf-8"?>
<calcChain xmlns="http://schemas.openxmlformats.org/spreadsheetml/2006/main">
  <c r="I81" i="3" l="1"/>
  <c r="I35" i="3"/>
  <c r="I23" i="3"/>
  <c r="I22" i="3" l="1"/>
  <c r="I21" i="3"/>
  <c r="I29" i="3"/>
  <c r="I30" i="3"/>
  <c r="I31" i="3"/>
  <c r="I32" i="3"/>
  <c r="I59" i="3"/>
  <c r="I60" i="3"/>
  <c r="I61" i="3"/>
  <c r="I62" i="3"/>
  <c r="I63" i="3"/>
  <c r="I64" i="3"/>
  <c r="I65" i="3"/>
  <c r="I49" i="3"/>
  <c r="I50" i="3"/>
  <c r="I51" i="3"/>
  <c r="I52" i="3"/>
  <c r="I53" i="3"/>
  <c r="I54" i="3"/>
  <c r="I55" i="3"/>
  <c r="I56" i="3"/>
  <c r="I57" i="3"/>
  <c r="I14" i="3"/>
  <c r="I15" i="3"/>
  <c r="I16" i="3"/>
  <c r="I17" i="3"/>
  <c r="I18" i="3"/>
  <c r="I19" i="3"/>
  <c r="I6" i="3"/>
  <c r="I7" i="3"/>
  <c r="I8" i="3"/>
  <c r="I9" i="3"/>
  <c r="I10" i="3"/>
  <c r="I11" i="3"/>
  <c r="I12" i="3"/>
  <c r="I4" i="3" l="1"/>
  <c r="I58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2" i="3"/>
  <c r="I83" i="3"/>
  <c r="I84" i="3"/>
  <c r="I85" i="3"/>
  <c r="I48" i="3"/>
  <c r="I13" i="3"/>
  <c r="I20" i="3"/>
  <c r="I24" i="3"/>
  <c r="I25" i="3"/>
  <c r="I26" i="3"/>
  <c r="I27" i="3"/>
  <c r="I28" i="3"/>
  <c r="I33" i="3"/>
  <c r="I34" i="3"/>
  <c r="I36" i="3"/>
  <c r="I5" i="3"/>
  <c r="I86" i="3" l="1"/>
  <c r="I37" i="3"/>
  <c r="I89" i="3" l="1"/>
</calcChain>
</file>

<file path=xl/sharedStrings.xml><?xml version="1.0" encoding="utf-8"?>
<sst xmlns="http://schemas.openxmlformats.org/spreadsheetml/2006/main" count="310" uniqueCount="169">
  <si>
    <t>Model Number</t>
  </si>
  <si>
    <t>Description</t>
  </si>
  <si>
    <t>Serial Number</t>
  </si>
  <si>
    <t>WS-C6513</t>
  </si>
  <si>
    <t>Cisco Systems Catalyst 6500 13-slot Chassis System</t>
  </si>
  <si>
    <t>SAL1015JRV1</t>
  </si>
  <si>
    <t xml:space="preserve">WS-C6513 </t>
  </si>
  <si>
    <t>SAL0827B6CC</t>
  </si>
  <si>
    <t>8x5x4</t>
  </si>
  <si>
    <t>JMX1538702V</t>
  </si>
  <si>
    <t>ASA5550-BUN-K9</t>
  </si>
  <si>
    <t>ASA 5550 Adaptive Security Appliance</t>
  </si>
  <si>
    <t>JMX1240L23W</t>
  </si>
  <si>
    <t>JMX1240L23X</t>
  </si>
  <si>
    <t>WS-C4506-E</t>
  </si>
  <si>
    <t>WS-C4506-E 6 slot switch</t>
  </si>
  <si>
    <t>FOX1402GA2A</t>
  </si>
  <si>
    <t>8x5xNBD</t>
  </si>
  <si>
    <t>FOX1402G0J3</t>
  </si>
  <si>
    <t xml:space="preserve">N7K-C7010       </t>
  </si>
  <si>
    <t xml:space="preserve">Nexus7000 C7010 (10 Slot) Chassis </t>
  </si>
  <si>
    <t>JAF1527DPDD</t>
  </si>
  <si>
    <t xml:space="preserve">N2K-C2248TP-1GE     </t>
  </si>
  <si>
    <t>SSI152101SS</t>
  </si>
  <si>
    <t>SSI152403ZZ</t>
  </si>
  <si>
    <t xml:space="preserve">ASA5585-S40-2A-K9      </t>
  </si>
  <si>
    <t>ASA 5585-X Chas with SSP40,6GE,4SFP+,2GE Mgt,2 AC,3DES/AES</t>
  </si>
  <si>
    <t>ACE-4710-2F-K9</t>
  </si>
  <si>
    <t>ACE 4710 Hardware-2Gbps-7500 SSL-1GbpsComp-5VC- 50AppAccelAppliance</t>
  </si>
  <si>
    <t>QCF1534001J</t>
  </si>
  <si>
    <t>SSI14440CWH</t>
  </si>
  <si>
    <t xml:space="preserve">N2K-C2248TP-1GE   </t>
  </si>
  <si>
    <t>SSI14470DK5</t>
  </si>
  <si>
    <t>SSI144807BC</t>
  </si>
  <si>
    <t>SSI144805EF</t>
  </si>
  <si>
    <t xml:space="preserve">N2K-C2232PP-10GE  </t>
  </si>
  <si>
    <t>SSI152602G4</t>
  </si>
  <si>
    <t>WS-C6513-E</t>
  </si>
  <si>
    <t>Cisco Systems, Inc. Catalyst 6500 13-slot Chassis System</t>
  </si>
  <si>
    <t>FOX1448G1TY</t>
  </si>
  <si>
    <t>ACE20-MOD-K9</t>
  </si>
  <si>
    <t>ACE20-MOD-K9 1 ports Application Control Engine Module Rev. 2.6</t>
  </si>
  <si>
    <t>SAL1450289R</t>
  </si>
  <si>
    <t>7600-SIP-200</t>
  </si>
  <si>
    <t>7600-SIP-200 0 ports 4-subslot SPA Interface Processor-200 Rev. 2.303</t>
  </si>
  <si>
    <t>JAE14430HCM</t>
  </si>
  <si>
    <t>SPA-2XT3/E3</t>
  </si>
  <si>
    <t>2-port T3/E3 Serial Shared Port Adapter</t>
  </si>
  <si>
    <t>JAE14350SPL</t>
  </si>
  <si>
    <t xml:space="preserve">ASA5580-40-10GE-K9 </t>
  </si>
  <si>
    <t>ASA 5580-40 Adaptive Security Appliance</t>
  </si>
  <si>
    <t>USE103N33F</t>
  </si>
  <si>
    <t xml:space="preserve">WS-C6509-E        </t>
  </si>
  <si>
    <t>Catalyst 6500 9-slot Chassis System</t>
  </si>
  <si>
    <t>SMG1501N00K</t>
  </si>
  <si>
    <t xml:space="preserve">7600-SIP-200      </t>
  </si>
  <si>
    <t>JAE14430HCL</t>
  </si>
  <si>
    <t xml:space="preserve">SPA-2XT3/E3       </t>
  </si>
  <si>
    <t>JAE14350SP5</t>
  </si>
  <si>
    <t>JMX1504L285</t>
  </si>
  <si>
    <t>N2K GE, 2PS, 1 Fan Module, 48x100/1000-T+4x10GE</t>
  </si>
  <si>
    <t>N2K 10GE, 2 AC PS, 1 Fan (Std Air), 32x1/10GE+8x10GE</t>
  </si>
  <si>
    <t>N5K-C5548P</t>
  </si>
  <si>
    <t>Nexus 5548P</t>
  </si>
  <si>
    <t>SSI152405QX</t>
  </si>
  <si>
    <t>SSI15230AXX</t>
  </si>
  <si>
    <t>SSI15250197</t>
  </si>
  <si>
    <t>SSI152101SW</t>
  </si>
  <si>
    <t>SSI152101EZ</t>
  </si>
  <si>
    <t>SSI152405TG</t>
  </si>
  <si>
    <t>SSI152403YW</t>
  </si>
  <si>
    <t>SSI152101V6</t>
  </si>
  <si>
    <t>Unit Cost</t>
  </si>
  <si>
    <t>Qty</t>
  </si>
  <si>
    <t>Extended Price</t>
  </si>
  <si>
    <t>SECTION II</t>
  </si>
  <si>
    <t>WS-X6148A-GE-TX</t>
  </si>
  <si>
    <t>WS-X6148A-GE-TX 48-port 10/100/1000 RJ45 EtherModule Rev. 1.4</t>
  </si>
  <si>
    <t>SAD102800ZB</t>
  </si>
  <si>
    <t>WS-X6724-SFP</t>
  </si>
  <si>
    <t>WS-X6724-SFP CEF720 24 port 1000mb SFP Rev. 2.3</t>
  </si>
  <si>
    <t>SAD102605AR</t>
  </si>
  <si>
    <t>WS-SUP720-3B</t>
  </si>
  <si>
    <t>WS-SUP720-3B 2 ports Supervisor Engine 720 Rev. 5.2</t>
  </si>
  <si>
    <t>SAL1026SW5H</t>
  </si>
  <si>
    <t>SAL1024RNE7</t>
  </si>
  <si>
    <t>WS-X6704-10GE</t>
  </si>
  <si>
    <t>WS-X6704-10GE CEF720 4 port 10-Gigabit Ethernet Rev. 2.4</t>
  </si>
  <si>
    <t>SAL1025RTVU</t>
  </si>
  <si>
    <t>WS-X6704-10GE CEF720 4 port 10-Gigabit Ethernet Rev. 2.3</t>
  </si>
  <si>
    <t>SAD100601DB</t>
  </si>
  <si>
    <t>WS-F6700-CFC</t>
  </si>
  <si>
    <t>WS-F6700-CFC Centralized Forwarding Card Rev. 2.0</t>
  </si>
  <si>
    <t>SAL09094U1Z</t>
  </si>
  <si>
    <t>SAL1027TY83</t>
  </si>
  <si>
    <t>WS-X6K-S2U-MSFC2</t>
  </si>
  <si>
    <t>WS-X6K-S2U-MSFC2 2 ports Catalyst 6000 supervisor 2 Rev. 5.1</t>
  </si>
  <si>
    <t>SAL08321ZDQ</t>
  </si>
  <si>
    <t>WSSUP1A-2GE</t>
  </si>
  <si>
    <t>WSSUP1A-2GE 2 ports Cat 6k sup 1 Enhanced QoS Rev. 5.0</t>
  </si>
  <si>
    <t>SAL08363HTD</t>
  </si>
  <si>
    <t>WS-X6148-GE-TX</t>
  </si>
  <si>
    <t>WS-X6148-GE-TX 48 port 10/100/1000mb EtherModule Rev. 6.1</t>
  </si>
  <si>
    <t>SAD084100FK</t>
  </si>
  <si>
    <t>WS-X6148-RJ-45</t>
  </si>
  <si>
    <t>WS-X6148-RJ-45 48-port 10/100 mb RJ45 Rev. 1.3</t>
  </si>
  <si>
    <t>SAL0728GF61</t>
  </si>
  <si>
    <t>WS-X6408A-GBIC</t>
  </si>
  <si>
    <t>WS-X6408A-GBIC 8 port 1000mb GBIC Enhanced QoS Rev. 2.1</t>
  </si>
  <si>
    <t>SAL06303BUQ</t>
  </si>
  <si>
    <t>WS-SVC-CMM</t>
  </si>
  <si>
    <t>WS-SVC-CMM 5 ports Communication Media Module Rev. 2.8</t>
  </si>
  <si>
    <t>SAD104704NJ</t>
  </si>
  <si>
    <t>SAD1048095F</t>
  </si>
  <si>
    <t>WS-X45-SUP6L-E</t>
  </si>
  <si>
    <t>Supervisor 6L-E 10GE (X2), 1000BaseX (SFP)with 2 10GE X2 ports</t>
  </si>
  <si>
    <t>JAE14080BMT</t>
  </si>
  <si>
    <t>WS-X4506-GB-T</t>
  </si>
  <si>
    <t>6 Dual media SFP or 10/100/1000BaseT (RJ45)V voice power ports</t>
  </si>
  <si>
    <t>JAE10170ZWX</t>
  </si>
  <si>
    <t>WS-X4648-RJ45V+E</t>
  </si>
  <si>
    <t xml:space="preserve">10/100/1000BaseT (RJ45)+V E Series with 48 10/100/1000 baseT </t>
  </si>
  <si>
    <t>JAE140423GW</t>
  </si>
  <si>
    <t>JAE14041VJM</t>
  </si>
  <si>
    <t>10/100/1000BaseT (RJ45)+V E Series with 48 10/100/1000 baseT</t>
  </si>
  <si>
    <t>JAE14030SLS</t>
  </si>
  <si>
    <t>PWR-C45-4200ACV</t>
  </si>
  <si>
    <t>Power Supply ( AC 4200W )</t>
  </si>
  <si>
    <t>AZS13490M83</t>
  </si>
  <si>
    <t>AZS13450BM1</t>
  </si>
  <si>
    <t>JAE140800QJ</t>
  </si>
  <si>
    <t>JAE14042BKE</t>
  </si>
  <si>
    <t>JAE140429AL</t>
  </si>
  <si>
    <t>JAE14052X2E</t>
  </si>
  <si>
    <t>AZS13490M86</t>
  </si>
  <si>
    <t>AZS13500S26</t>
  </si>
  <si>
    <t>VS-S720-10G</t>
  </si>
  <si>
    <t>VS-S720-10G 5 ports Supervisor Engine 720 10GE Rev. 4.0</t>
  </si>
  <si>
    <t>SAL15024HD3</t>
  </si>
  <si>
    <t>SAL15024PRE</t>
  </si>
  <si>
    <t>WS-X6748-GE-TX</t>
  </si>
  <si>
    <t>WS-X6748-GE-TX CEF720 48 port 10/100/1000mb Ethernet Rev. 4.1</t>
  </si>
  <si>
    <t>SAL145133L6</t>
  </si>
  <si>
    <t xml:space="preserve">WS-X6748-GE-TX    </t>
  </si>
  <si>
    <t>SAL145133GZ</t>
  </si>
  <si>
    <t xml:space="preserve">WS-X6148A-GE-45AF </t>
  </si>
  <si>
    <t>WS-X6148A-GE-45AF 48-port 10/100/1000 RJ45 EtherModule Rev. 4.1</t>
  </si>
  <si>
    <t>SAL145130PB</t>
  </si>
  <si>
    <t xml:space="preserve">VS-S720-10G       </t>
  </si>
  <si>
    <t>SAL150149MM</t>
  </si>
  <si>
    <t>SAL15024HCR</t>
  </si>
  <si>
    <t>SSM-4GE-INC</t>
  </si>
  <si>
    <t>SSM-4GE embedded within ASA 5550 systems</t>
  </si>
  <si>
    <t xml:space="preserve">N55-M8P8FP        </t>
  </si>
  <si>
    <t>O2 8X10GE + 8x1/2/4/8G FC Module</t>
  </si>
  <si>
    <t>JAF1447DCLM</t>
  </si>
  <si>
    <t>SAD1028013G</t>
  </si>
  <si>
    <t xml:space="preserve">Item </t>
  </si>
  <si>
    <t xml:space="preserve">Alternate Bid Brand </t>
  </si>
  <si>
    <t>Maintenance- SMARTnet Service or Equal</t>
  </si>
  <si>
    <t xml:space="preserve">D. Total Annual Cost of Maintenance Year 1 (SUM COST OF LINE ITEM 1-21)   </t>
  </si>
  <si>
    <t>E. Total Annual Cost of Maintenance Year 2 (line Items 1-21)</t>
  </si>
  <si>
    <t>F. Total Annual Cost of Maintenance Year 3 (Line Items 1-21)</t>
  </si>
  <si>
    <t xml:space="preserve">TOTAL COST FOR EVALUATION (A.+B+C+D+E+F)    </t>
  </si>
  <si>
    <t>SECTION I</t>
  </si>
  <si>
    <r>
      <t>A.  </t>
    </r>
    <r>
      <rPr>
        <b/>
        <u/>
        <sz val="11"/>
        <color theme="1"/>
        <rFont val="Arial Narrow"/>
        <family val="2"/>
      </rPr>
      <t xml:space="preserve">Total Annual Cost of Maintenance Year 1  </t>
    </r>
    <r>
      <rPr>
        <b/>
        <sz val="11"/>
        <color theme="1"/>
        <rFont val="Arial Narrow"/>
        <family val="2"/>
      </rPr>
      <t>(SUM COST OF LINE ITEM 1-12)</t>
    </r>
    <r>
      <rPr>
        <b/>
        <u/>
        <sz val="11"/>
        <color theme="1"/>
        <rFont val="Arial Narrow"/>
        <family val="2"/>
      </rPr>
      <t xml:space="preserve">  </t>
    </r>
  </si>
  <si>
    <r>
      <t>B. </t>
    </r>
    <r>
      <rPr>
        <b/>
        <u/>
        <sz val="11"/>
        <color theme="1"/>
        <rFont val="Arial Narrow"/>
        <family val="2"/>
      </rPr>
      <t>Total Annual Cost of Maintenance Year 2 (Items 1-12)</t>
    </r>
  </si>
  <si>
    <r>
      <t>C. </t>
    </r>
    <r>
      <rPr>
        <b/>
        <u/>
        <sz val="11"/>
        <color theme="1"/>
        <rFont val="Arial Narrow"/>
        <family val="2"/>
      </rPr>
      <t>Total Annual Cost of Maintenance Year 3 (Items 1-12)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</si>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</sst>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72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72"/>
      <name val="MS Sans Serif"/>
      <family val="2"/>
    </font>
    <font>
      <u/>
      <sz val="10"/>
      <color indexed="12"/>
      <name val="Arial"/>
      <family val="2"/>
    </font>
    <font>
      <sz val="9"/>
      <name val="Helvetic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indexed="72"/>
      <name val="Arial Narrow"/>
      <family val="2"/>
    </font>
    <font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39" fontId="27" fillId="0" borderId="12" xfId="5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39" fontId="27" fillId="33" borderId="12" xfId="5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32" fillId="0" borderId="12" xfId="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 indent="4"/>
    </xf>
    <xf numFmtId="0" fontId="32" fillId="33" borderId="12" xfId="2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2" fillId="0" borderId="12" xfId="2" applyFont="1" applyFill="1" applyBorder="1" applyAlignment="1">
      <alignment horizontal="left" vertical="center" wrapText="1" indent="4"/>
    </xf>
    <xf numFmtId="0" fontId="29" fillId="0" borderId="0" xfId="0" applyFont="1" applyBorder="1" applyAlignment="1">
      <alignment horizontal="right" vertical="center" wrapText="1" indent="5"/>
    </xf>
    <xf numFmtId="39" fontId="27" fillId="0" borderId="0" xfId="50" applyNumberFormat="1" applyFont="1" applyFill="1" applyBorder="1" applyAlignment="1">
      <alignment horizontal="center" vertical="center" wrapText="1"/>
    </xf>
    <xf numFmtId="2" fontId="27" fillId="0" borderId="12" xfId="50" applyNumberFormat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center" vertical="center"/>
    </xf>
    <xf numFmtId="2" fontId="27" fillId="33" borderId="12" xfId="5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wrapText="1"/>
    </xf>
    <xf numFmtId="0" fontId="32" fillId="33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7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2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2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0" applyFont="1" applyFill="1" applyBorder="1" applyAlignment="1" applyProtection="1">
      <alignment horizontal="center" vertical="center" wrapText="1"/>
      <protection locked="0"/>
    </xf>
    <xf numFmtId="2" fontId="2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12" xfId="0" applyFont="1" applyFill="1" applyBorder="1" applyAlignment="1" applyProtection="1">
      <alignment horizontal="center" vertical="center" wrapText="1"/>
      <protection locked="0"/>
    </xf>
    <xf numFmtId="2" fontId="3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2" fontId="27" fillId="0" borderId="12" xfId="0" applyNumberFormat="1" applyFont="1" applyFill="1" applyBorder="1" applyAlignment="1" applyProtection="1">
      <alignment horizontal="left" vertical="center" wrapText="1" indent="4"/>
      <protection locked="0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2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2" xfId="0" applyNumberFormat="1" applyFont="1" applyFill="1" applyBorder="1" applyAlignment="1" applyProtection="1">
      <alignment horizontal="left" vertical="center" wrapText="1"/>
      <protection locked="0"/>
    </xf>
    <xf numFmtId="2" fontId="27" fillId="33" borderId="12" xfId="0" applyNumberFormat="1" applyFont="1" applyFill="1" applyBorder="1" applyAlignment="1" applyProtection="1">
      <alignment horizontal="left" vertical="center" wrapText="1" indent="4"/>
      <protection locked="0"/>
    </xf>
    <xf numFmtId="39" fontId="27" fillId="0" borderId="12" xfId="5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2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2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2" xfId="0" applyNumberFormat="1" applyFont="1" applyBorder="1" applyAlignment="1" applyProtection="1">
      <alignment horizontal="center" vertical="center" wrapText="1"/>
      <protection locked="0"/>
    </xf>
    <xf numFmtId="2" fontId="30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right" vertical="center" wrapText="1" indent="5"/>
    </xf>
    <xf numFmtId="0" fontId="29" fillId="0" borderId="14" xfId="0" applyFont="1" applyBorder="1" applyAlignment="1">
      <alignment horizontal="right" vertical="center" wrapText="1" indent="5"/>
    </xf>
    <xf numFmtId="0" fontId="29" fillId="0" borderId="11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right" vertical="center" wrapText="1" indent="5"/>
    </xf>
    <xf numFmtId="0" fontId="29" fillId="0" borderId="16" xfId="0" applyFont="1" applyBorder="1" applyAlignment="1">
      <alignment horizontal="right" vertical="center" wrapText="1" indent="5"/>
    </xf>
    <xf numFmtId="0" fontId="26" fillId="0" borderId="15" xfId="0" applyFont="1" applyBorder="1" applyAlignment="1">
      <alignment horizontal="right" vertical="center" wrapText="1" indent="5"/>
    </xf>
  </cellXfs>
  <cellStyles count="51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urrency" xfId="50" builtinId="4"/>
    <cellStyle name="Currency 2" xfId="46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7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48"/>
    <cellStyle name="Normal 3" xfId="4"/>
    <cellStyle name="Normal 4" xfId="2"/>
    <cellStyle name="Normal 5" xfId="3"/>
    <cellStyle name="Normal 6" xfId="1"/>
    <cellStyle name="Normal 7" xfId="45"/>
    <cellStyle name="Note 2" xfId="49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view="pageLayout" zoomScaleNormal="100" workbookViewId="0">
      <selection activeCell="B4" sqref="B4"/>
    </sheetView>
  </sheetViews>
  <sheetFormatPr defaultRowHeight="14.4" x14ac:dyDescent="0.3"/>
  <cols>
    <col min="1" max="1" width="9.6640625" customWidth="1"/>
    <col min="2" max="2" width="20.44140625" style="3" customWidth="1"/>
    <col min="3" max="3" width="25.33203125" customWidth="1"/>
    <col min="4" max="4" width="15.109375" customWidth="1"/>
    <col min="5" max="5" width="17.5546875" customWidth="1"/>
    <col min="6" max="6" width="20.6640625" customWidth="1"/>
    <col min="7" max="7" width="10.6640625" customWidth="1"/>
    <col min="8" max="8" width="4.6640625" customWidth="1"/>
    <col min="9" max="9" width="10.6640625" customWidth="1"/>
  </cols>
  <sheetData>
    <row r="1" spans="1:9" x14ac:dyDescent="0.3">
      <c r="A1" s="64" t="s">
        <v>164</v>
      </c>
      <c r="B1" s="64"/>
      <c r="C1" s="64"/>
      <c r="D1" s="64"/>
      <c r="E1" s="64"/>
      <c r="F1" s="64"/>
      <c r="G1" s="64"/>
      <c r="H1" s="64"/>
      <c r="I1" s="64"/>
    </row>
    <row r="2" spans="1:9" x14ac:dyDescent="0.3">
      <c r="A2" s="64"/>
      <c r="B2" s="64"/>
      <c r="C2" s="64"/>
      <c r="D2" s="64"/>
      <c r="E2" s="64"/>
      <c r="F2" s="64"/>
      <c r="G2" s="64"/>
      <c r="H2" s="64"/>
      <c r="I2" s="64"/>
    </row>
    <row r="3" spans="1:9" ht="49.5" x14ac:dyDescent="0.25">
      <c r="A3" s="4" t="s">
        <v>157</v>
      </c>
      <c r="B3" s="4" t="s">
        <v>0</v>
      </c>
      <c r="C3" s="4" t="s">
        <v>1</v>
      </c>
      <c r="D3" s="4" t="s">
        <v>2</v>
      </c>
      <c r="E3" s="4" t="s">
        <v>159</v>
      </c>
      <c r="F3" s="4" t="s">
        <v>158</v>
      </c>
      <c r="G3" s="4" t="s">
        <v>72</v>
      </c>
      <c r="H3" s="4" t="s">
        <v>73</v>
      </c>
      <c r="I3" s="4" t="s">
        <v>74</v>
      </c>
    </row>
    <row r="4" spans="1:9" ht="33" x14ac:dyDescent="0.25">
      <c r="A4" s="5">
        <v>1</v>
      </c>
      <c r="B4" s="5" t="s">
        <v>10</v>
      </c>
      <c r="C4" s="5" t="s">
        <v>11</v>
      </c>
      <c r="D4" s="5" t="s">
        <v>13</v>
      </c>
      <c r="E4" s="6" t="s">
        <v>17</v>
      </c>
      <c r="F4" s="37"/>
      <c r="G4" s="38"/>
      <c r="H4" s="7">
        <v>1</v>
      </c>
      <c r="I4" s="8">
        <f t="shared" ref="I4:I36" si="0">G4*H4</f>
        <v>0</v>
      </c>
    </row>
    <row r="5" spans="1:9" ht="34.200000000000003" customHeight="1" x14ac:dyDescent="0.25">
      <c r="A5" s="5">
        <v>2</v>
      </c>
      <c r="B5" s="5" t="s">
        <v>14</v>
      </c>
      <c r="C5" s="5" t="s">
        <v>15</v>
      </c>
      <c r="D5" s="5" t="s">
        <v>16</v>
      </c>
      <c r="E5" s="6" t="s">
        <v>17</v>
      </c>
      <c r="F5" s="37"/>
      <c r="G5" s="38"/>
      <c r="H5" s="7">
        <v>1</v>
      </c>
      <c r="I5" s="8">
        <f t="shared" si="0"/>
        <v>0</v>
      </c>
    </row>
    <row r="6" spans="1:9" ht="41.4" x14ac:dyDescent="0.3">
      <c r="A6" s="9">
        <v>2.1</v>
      </c>
      <c r="B6" s="10" t="s">
        <v>114</v>
      </c>
      <c r="C6" s="10" t="s">
        <v>115</v>
      </c>
      <c r="D6" s="10" t="s">
        <v>116</v>
      </c>
      <c r="E6" s="6" t="s">
        <v>17</v>
      </c>
      <c r="F6" s="39"/>
      <c r="G6" s="40"/>
      <c r="H6" s="11">
        <v>1</v>
      </c>
      <c r="I6" s="8">
        <f t="shared" si="0"/>
        <v>0</v>
      </c>
    </row>
    <row r="7" spans="1:9" ht="41.4" x14ac:dyDescent="0.3">
      <c r="A7" s="9">
        <v>2.2000000000000002</v>
      </c>
      <c r="B7" s="10" t="s">
        <v>117</v>
      </c>
      <c r="C7" s="10" t="s">
        <v>118</v>
      </c>
      <c r="D7" s="10" t="s">
        <v>119</v>
      </c>
      <c r="E7" s="6" t="s">
        <v>17</v>
      </c>
      <c r="F7" s="39"/>
      <c r="G7" s="40"/>
      <c r="H7" s="11">
        <v>1</v>
      </c>
      <c r="I7" s="8">
        <f t="shared" si="0"/>
        <v>0</v>
      </c>
    </row>
    <row r="8" spans="1:9" ht="41.4" x14ac:dyDescent="0.3">
      <c r="A8" s="9">
        <v>2.2999999999999998</v>
      </c>
      <c r="B8" s="10" t="s">
        <v>120</v>
      </c>
      <c r="C8" s="10" t="s">
        <v>121</v>
      </c>
      <c r="D8" s="10" t="s">
        <v>122</v>
      </c>
      <c r="E8" s="6" t="s">
        <v>17</v>
      </c>
      <c r="F8" s="39"/>
      <c r="G8" s="40"/>
      <c r="H8" s="11">
        <v>1</v>
      </c>
      <c r="I8" s="8">
        <f t="shared" si="0"/>
        <v>0</v>
      </c>
    </row>
    <row r="9" spans="1:9" ht="41.4" x14ac:dyDescent="0.3">
      <c r="A9" s="9">
        <v>2.4</v>
      </c>
      <c r="B9" s="10" t="s">
        <v>120</v>
      </c>
      <c r="C9" s="10" t="s">
        <v>121</v>
      </c>
      <c r="D9" s="10" t="s">
        <v>123</v>
      </c>
      <c r="E9" s="6" t="s">
        <v>17</v>
      </c>
      <c r="F9" s="39"/>
      <c r="G9" s="40"/>
      <c r="H9" s="11">
        <v>1</v>
      </c>
      <c r="I9" s="8">
        <f t="shared" si="0"/>
        <v>0</v>
      </c>
    </row>
    <row r="10" spans="1:9" ht="41.4" x14ac:dyDescent="0.3">
      <c r="A10" s="9">
        <v>2.5</v>
      </c>
      <c r="B10" s="10" t="s">
        <v>120</v>
      </c>
      <c r="C10" s="10" t="s">
        <v>124</v>
      </c>
      <c r="D10" s="10" t="s">
        <v>125</v>
      </c>
      <c r="E10" s="6" t="s">
        <v>17</v>
      </c>
      <c r="F10" s="39"/>
      <c r="G10" s="40"/>
      <c r="H10" s="11">
        <v>1</v>
      </c>
      <c r="I10" s="8">
        <f t="shared" si="0"/>
        <v>0</v>
      </c>
    </row>
    <row r="11" spans="1:9" ht="39.9" customHeight="1" x14ac:dyDescent="0.3">
      <c r="A11" s="9">
        <v>2.6</v>
      </c>
      <c r="B11" s="10" t="s">
        <v>126</v>
      </c>
      <c r="C11" s="10" t="s">
        <v>127</v>
      </c>
      <c r="D11" s="10" t="s">
        <v>128</v>
      </c>
      <c r="E11" s="6" t="s">
        <v>17</v>
      </c>
      <c r="F11" s="39"/>
      <c r="G11" s="40"/>
      <c r="H11" s="11">
        <v>1</v>
      </c>
      <c r="I11" s="8">
        <f t="shared" si="0"/>
        <v>0</v>
      </c>
    </row>
    <row r="12" spans="1:9" ht="39.9" customHeight="1" x14ac:dyDescent="0.3">
      <c r="A12" s="9">
        <v>2.7</v>
      </c>
      <c r="B12" s="10" t="s">
        <v>126</v>
      </c>
      <c r="C12" s="10" t="s">
        <v>127</v>
      </c>
      <c r="D12" s="10" t="s">
        <v>129</v>
      </c>
      <c r="E12" s="6" t="s">
        <v>17</v>
      </c>
      <c r="F12" s="39"/>
      <c r="G12" s="40"/>
      <c r="H12" s="11">
        <v>1</v>
      </c>
      <c r="I12" s="8">
        <f t="shared" si="0"/>
        <v>0</v>
      </c>
    </row>
    <row r="13" spans="1:9" ht="39.9" customHeight="1" x14ac:dyDescent="0.3">
      <c r="A13" s="5">
        <v>3</v>
      </c>
      <c r="B13" s="5" t="s">
        <v>14</v>
      </c>
      <c r="C13" s="5" t="s">
        <v>15</v>
      </c>
      <c r="D13" s="5" t="s">
        <v>18</v>
      </c>
      <c r="E13" s="12" t="s">
        <v>17</v>
      </c>
      <c r="F13" s="41"/>
      <c r="G13" s="42"/>
      <c r="H13" s="13">
        <v>1</v>
      </c>
      <c r="I13" s="14">
        <f t="shared" si="0"/>
        <v>0</v>
      </c>
    </row>
    <row r="14" spans="1:9" ht="41.4" x14ac:dyDescent="0.3">
      <c r="A14" s="15">
        <v>3.1</v>
      </c>
      <c r="B14" s="16" t="s">
        <v>114</v>
      </c>
      <c r="C14" s="16" t="s">
        <v>115</v>
      </c>
      <c r="D14" s="16" t="s">
        <v>130</v>
      </c>
      <c r="E14" s="6" t="s">
        <v>17</v>
      </c>
      <c r="F14" s="43"/>
      <c r="G14" s="44"/>
      <c r="H14" s="17">
        <v>1</v>
      </c>
      <c r="I14" s="14">
        <f t="shared" si="0"/>
        <v>0</v>
      </c>
    </row>
    <row r="15" spans="1:9" ht="41.4" x14ac:dyDescent="0.3">
      <c r="A15" s="15">
        <v>3.2</v>
      </c>
      <c r="B15" s="16" t="s">
        <v>120</v>
      </c>
      <c r="C15" s="16" t="s">
        <v>124</v>
      </c>
      <c r="D15" s="16" t="s">
        <v>131</v>
      </c>
      <c r="E15" s="6" t="s">
        <v>17</v>
      </c>
      <c r="F15" s="43"/>
      <c r="G15" s="44"/>
      <c r="H15" s="17">
        <v>1</v>
      </c>
      <c r="I15" s="14">
        <f t="shared" si="0"/>
        <v>0</v>
      </c>
    </row>
    <row r="16" spans="1:9" ht="41.4" x14ac:dyDescent="0.3">
      <c r="A16" s="15">
        <v>3.3</v>
      </c>
      <c r="B16" s="16" t="s">
        <v>120</v>
      </c>
      <c r="C16" s="16" t="s">
        <v>121</v>
      </c>
      <c r="D16" s="16" t="s">
        <v>132</v>
      </c>
      <c r="E16" s="6" t="s">
        <v>17</v>
      </c>
      <c r="F16" s="43"/>
      <c r="G16" s="44"/>
      <c r="H16" s="17">
        <v>1</v>
      </c>
      <c r="I16" s="14">
        <f t="shared" si="0"/>
        <v>0</v>
      </c>
    </row>
    <row r="17" spans="1:9" ht="41.4" x14ac:dyDescent="0.3">
      <c r="A17" s="15">
        <v>3.4</v>
      </c>
      <c r="B17" s="16" t="s">
        <v>120</v>
      </c>
      <c r="C17" s="16" t="s">
        <v>124</v>
      </c>
      <c r="D17" s="16" t="s">
        <v>133</v>
      </c>
      <c r="E17" s="6" t="s">
        <v>17</v>
      </c>
      <c r="F17" s="43"/>
      <c r="G17" s="44"/>
      <c r="H17" s="17">
        <v>1</v>
      </c>
      <c r="I17" s="14">
        <f t="shared" si="0"/>
        <v>0</v>
      </c>
    </row>
    <row r="18" spans="1:9" ht="39.9" customHeight="1" x14ac:dyDescent="0.3">
      <c r="A18" s="15">
        <v>3.5</v>
      </c>
      <c r="B18" s="16" t="s">
        <v>126</v>
      </c>
      <c r="C18" s="16" t="s">
        <v>127</v>
      </c>
      <c r="D18" s="16" t="s">
        <v>134</v>
      </c>
      <c r="E18" s="6" t="s">
        <v>17</v>
      </c>
      <c r="F18" s="43"/>
      <c r="G18" s="44"/>
      <c r="H18" s="17">
        <v>1</v>
      </c>
      <c r="I18" s="14">
        <f t="shared" si="0"/>
        <v>0</v>
      </c>
    </row>
    <row r="19" spans="1:9" ht="39.9" customHeight="1" x14ac:dyDescent="0.3">
      <c r="A19" s="15">
        <v>3.6</v>
      </c>
      <c r="B19" s="16" t="s">
        <v>126</v>
      </c>
      <c r="C19" s="16" t="s">
        <v>127</v>
      </c>
      <c r="D19" s="16" t="s">
        <v>135</v>
      </c>
      <c r="E19" s="6" t="s">
        <v>17</v>
      </c>
      <c r="F19" s="43"/>
      <c r="G19" s="44"/>
      <c r="H19" s="17">
        <v>1</v>
      </c>
      <c r="I19" s="14">
        <f t="shared" si="0"/>
        <v>0</v>
      </c>
    </row>
    <row r="20" spans="1:9" ht="27.6" x14ac:dyDescent="0.3">
      <c r="A20" s="5">
        <v>4</v>
      </c>
      <c r="B20" s="12" t="s">
        <v>37</v>
      </c>
      <c r="C20" s="5" t="s">
        <v>38</v>
      </c>
      <c r="D20" s="12" t="s">
        <v>39</v>
      </c>
      <c r="E20" s="6" t="s">
        <v>17</v>
      </c>
      <c r="F20" s="37"/>
      <c r="G20" s="38"/>
      <c r="H20" s="7">
        <v>1</v>
      </c>
      <c r="I20" s="8">
        <f t="shared" si="0"/>
        <v>0</v>
      </c>
    </row>
    <row r="21" spans="1:9" ht="27.6" x14ac:dyDescent="0.3">
      <c r="A21" s="11">
        <v>4.0999999999999996</v>
      </c>
      <c r="B21" s="18" t="s">
        <v>136</v>
      </c>
      <c r="C21" s="11" t="s">
        <v>137</v>
      </c>
      <c r="D21" s="18" t="s">
        <v>138</v>
      </c>
      <c r="E21" s="6" t="s">
        <v>17</v>
      </c>
      <c r="F21" s="45"/>
      <c r="G21" s="46"/>
      <c r="H21" s="7">
        <v>1</v>
      </c>
      <c r="I21" s="8">
        <f t="shared" si="0"/>
        <v>0</v>
      </c>
    </row>
    <row r="22" spans="1:9" ht="27.6" x14ac:dyDescent="0.3">
      <c r="A22" s="11">
        <v>4.2</v>
      </c>
      <c r="B22" s="18" t="s">
        <v>136</v>
      </c>
      <c r="C22" s="11" t="s">
        <v>137</v>
      </c>
      <c r="D22" s="18" t="s">
        <v>139</v>
      </c>
      <c r="E22" s="6" t="s">
        <v>17</v>
      </c>
      <c r="F22" s="47"/>
      <c r="G22" s="46"/>
      <c r="H22" s="7">
        <v>1</v>
      </c>
      <c r="I22" s="8">
        <f t="shared" si="0"/>
        <v>0</v>
      </c>
    </row>
    <row r="23" spans="1:9" ht="41.4" x14ac:dyDescent="0.3">
      <c r="A23" s="11">
        <v>4.3</v>
      </c>
      <c r="B23" s="18" t="s">
        <v>140</v>
      </c>
      <c r="C23" s="11" t="s">
        <v>141</v>
      </c>
      <c r="D23" s="18" t="s">
        <v>142</v>
      </c>
      <c r="E23" s="6" t="s">
        <v>17</v>
      </c>
      <c r="F23" s="47"/>
      <c r="G23" s="46"/>
      <c r="H23" s="7">
        <v>1</v>
      </c>
      <c r="I23" s="8">
        <f t="shared" si="0"/>
        <v>0</v>
      </c>
    </row>
    <row r="24" spans="1:9" ht="41.4" x14ac:dyDescent="0.3">
      <c r="A24" s="5">
        <v>5</v>
      </c>
      <c r="B24" s="12" t="s">
        <v>40</v>
      </c>
      <c r="C24" s="5" t="s">
        <v>41</v>
      </c>
      <c r="D24" s="12" t="s">
        <v>42</v>
      </c>
      <c r="E24" s="6" t="s">
        <v>17</v>
      </c>
      <c r="F24" s="48"/>
      <c r="G24" s="38"/>
      <c r="H24" s="7">
        <v>1</v>
      </c>
      <c r="I24" s="8">
        <f t="shared" si="0"/>
        <v>0</v>
      </c>
    </row>
    <row r="25" spans="1:9" ht="41.4" x14ac:dyDescent="0.3">
      <c r="A25" s="5">
        <v>6</v>
      </c>
      <c r="B25" s="12" t="s">
        <v>43</v>
      </c>
      <c r="C25" s="5" t="s">
        <v>44</v>
      </c>
      <c r="D25" s="12" t="s">
        <v>45</v>
      </c>
      <c r="E25" s="6" t="s">
        <v>17</v>
      </c>
      <c r="F25" s="48"/>
      <c r="G25" s="38"/>
      <c r="H25" s="7">
        <v>1</v>
      </c>
      <c r="I25" s="8">
        <f t="shared" si="0"/>
        <v>0</v>
      </c>
    </row>
    <row r="26" spans="1:9" ht="39.9" customHeight="1" x14ac:dyDescent="0.3">
      <c r="A26" s="5">
        <v>7</v>
      </c>
      <c r="B26" s="12" t="s">
        <v>46</v>
      </c>
      <c r="C26" s="5" t="s">
        <v>47</v>
      </c>
      <c r="D26" s="12" t="s">
        <v>48</v>
      </c>
      <c r="E26" s="6" t="s">
        <v>17</v>
      </c>
      <c r="F26" s="48"/>
      <c r="G26" s="38"/>
      <c r="H26" s="7">
        <v>1</v>
      </c>
      <c r="I26" s="8">
        <f t="shared" si="0"/>
        <v>0</v>
      </c>
    </row>
    <row r="27" spans="1:9" ht="39.9" customHeight="1" x14ac:dyDescent="0.3">
      <c r="A27" s="5">
        <v>8</v>
      </c>
      <c r="B27" s="12" t="s">
        <v>49</v>
      </c>
      <c r="C27" s="5" t="s">
        <v>50</v>
      </c>
      <c r="D27" s="12" t="s">
        <v>51</v>
      </c>
      <c r="E27" s="6" t="s">
        <v>17</v>
      </c>
      <c r="F27" s="48"/>
      <c r="G27" s="38"/>
      <c r="H27" s="7">
        <v>1</v>
      </c>
      <c r="I27" s="8">
        <f t="shared" si="0"/>
        <v>0</v>
      </c>
    </row>
    <row r="28" spans="1:9" ht="39.9" customHeight="1" x14ac:dyDescent="0.3">
      <c r="A28" s="5">
        <v>9</v>
      </c>
      <c r="B28" s="12" t="s">
        <v>52</v>
      </c>
      <c r="C28" s="5" t="s">
        <v>53</v>
      </c>
      <c r="D28" s="12" t="s">
        <v>54</v>
      </c>
      <c r="E28" s="6" t="s">
        <v>17</v>
      </c>
      <c r="F28" s="49"/>
      <c r="G28" s="50"/>
      <c r="H28" s="13">
        <v>1</v>
      </c>
      <c r="I28" s="14">
        <f t="shared" si="0"/>
        <v>0</v>
      </c>
    </row>
    <row r="29" spans="1:9" ht="41.4" x14ac:dyDescent="0.3">
      <c r="A29" s="17">
        <v>9.1</v>
      </c>
      <c r="B29" s="20" t="s">
        <v>143</v>
      </c>
      <c r="C29" s="17" t="s">
        <v>141</v>
      </c>
      <c r="D29" s="20" t="s">
        <v>144</v>
      </c>
      <c r="E29" s="6" t="s">
        <v>17</v>
      </c>
      <c r="F29" s="51"/>
      <c r="G29" s="52"/>
      <c r="H29" s="13">
        <v>1</v>
      </c>
      <c r="I29" s="14">
        <f t="shared" si="0"/>
        <v>0</v>
      </c>
    </row>
    <row r="30" spans="1:9" ht="41.4" x14ac:dyDescent="0.3">
      <c r="A30" s="17">
        <v>9.1999999999999993</v>
      </c>
      <c r="B30" s="20" t="s">
        <v>145</v>
      </c>
      <c r="C30" s="17" t="s">
        <v>146</v>
      </c>
      <c r="D30" s="20" t="s">
        <v>147</v>
      </c>
      <c r="E30" s="6" t="s">
        <v>17</v>
      </c>
      <c r="F30" s="51"/>
      <c r="G30" s="52"/>
      <c r="H30" s="13">
        <v>1</v>
      </c>
      <c r="I30" s="14">
        <f t="shared" si="0"/>
        <v>0</v>
      </c>
    </row>
    <row r="31" spans="1:9" ht="27.6" x14ac:dyDescent="0.3">
      <c r="A31" s="17">
        <v>9.3000000000000007</v>
      </c>
      <c r="B31" s="20" t="s">
        <v>148</v>
      </c>
      <c r="C31" s="17" t="s">
        <v>137</v>
      </c>
      <c r="D31" s="20" t="s">
        <v>149</v>
      </c>
      <c r="E31" s="6" t="s">
        <v>17</v>
      </c>
      <c r="F31" s="51"/>
      <c r="G31" s="52"/>
      <c r="H31" s="13">
        <v>1</v>
      </c>
      <c r="I31" s="14">
        <f t="shared" si="0"/>
        <v>0</v>
      </c>
    </row>
    <row r="32" spans="1:9" ht="27.6" x14ac:dyDescent="0.3">
      <c r="A32" s="17">
        <v>9.4</v>
      </c>
      <c r="B32" s="20" t="s">
        <v>148</v>
      </c>
      <c r="C32" s="17" t="s">
        <v>137</v>
      </c>
      <c r="D32" s="20" t="s">
        <v>150</v>
      </c>
      <c r="E32" s="6" t="s">
        <v>17</v>
      </c>
      <c r="F32" s="51"/>
      <c r="G32" s="52"/>
      <c r="H32" s="13">
        <v>1</v>
      </c>
      <c r="I32" s="14">
        <f t="shared" si="0"/>
        <v>0</v>
      </c>
    </row>
    <row r="33" spans="1:9" ht="64.2" customHeight="1" x14ac:dyDescent="0.3">
      <c r="A33" s="5">
        <v>10</v>
      </c>
      <c r="B33" s="12" t="s">
        <v>55</v>
      </c>
      <c r="C33" s="21" t="s">
        <v>44</v>
      </c>
      <c r="D33" s="22" t="s">
        <v>56</v>
      </c>
      <c r="E33" s="6" t="s">
        <v>17</v>
      </c>
      <c r="F33" s="48"/>
      <c r="G33" s="38"/>
      <c r="H33" s="7">
        <v>1</v>
      </c>
      <c r="I33" s="8">
        <f t="shared" si="0"/>
        <v>0</v>
      </c>
    </row>
    <row r="34" spans="1:9" ht="27.6" x14ac:dyDescent="0.3">
      <c r="A34" s="5">
        <v>11</v>
      </c>
      <c r="B34" s="12" t="s">
        <v>57</v>
      </c>
      <c r="C34" s="21" t="s">
        <v>47</v>
      </c>
      <c r="D34" s="22" t="s">
        <v>58</v>
      </c>
      <c r="E34" s="6" t="s">
        <v>17</v>
      </c>
      <c r="F34" s="48"/>
      <c r="G34" s="38"/>
      <c r="H34" s="7">
        <v>1</v>
      </c>
      <c r="I34" s="8">
        <f t="shared" si="0"/>
        <v>0</v>
      </c>
    </row>
    <row r="35" spans="1:9" ht="27.6" x14ac:dyDescent="0.3">
      <c r="A35" s="7">
        <v>12</v>
      </c>
      <c r="B35" s="6" t="s">
        <v>10</v>
      </c>
      <c r="C35" s="21" t="s">
        <v>11</v>
      </c>
      <c r="D35" s="23" t="s">
        <v>59</v>
      </c>
      <c r="E35" s="6" t="s">
        <v>17</v>
      </c>
      <c r="F35" s="48"/>
      <c r="G35" s="38"/>
      <c r="H35" s="7">
        <v>1</v>
      </c>
      <c r="I35" s="8">
        <f t="shared" si="0"/>
        <v>0</v>
      </c>
    </row>
    <row r="36" spans="1:9" ht="27.6" x14ac:dyDescent="0.3">
      <c r="A36" s="11">
        <v>12.1</v>
      </c>
      <c r="B36" s="18" t="s">
        <v>151</v>
      </c>
      <c r="C36" s="19" t="s">
        <v>152</v>
      </c>
      <c r="D36" s="24" t="s">
        <v>168</v>
      </c>
      <c r="E36" s="6" t="s">
        <v>17</v>
      </c>
      <c r="F36" s="47"/>
      <c r="G36" s="46"/>
      <c r="H36" s="7">
        <v>1</v>
      </c>
      <c r="I36" s="8">
        <f t="shared" si="0"/>
        <v>0</v>
      </c>
    </row>
    <row r="37" spans="1:9" s="1" customFormat="1" ht="30" customHeight="1" x14ac:dyDescent="0.35">
      <c r="A37" s="65" t="s">
        <v>165</v>
      </c>
      <c r="B37" s="66"/>
      <c r="C37" s="66"/>
      <c r="D37" s="66"/>
      <c r="E37" s="66"/>
      <c r="F37" s="66"/>
      <c r="G37" s="66"/>
      <c r="H37" s="66"/>
      <c r="I37" s="8">
        <f>SUM(I4:I36)</f>
        <v>0</v>
      </c>
    </row>
    <row r="38" spans="1:9" s="2" customFormat="1" ht="30" customHeight="1" x14ac:dyDescent="0.3">
      <c r="A38" s="65" t="s">
        <v>166</v>
      </c>
      <c r="B38" s="66"/>
      <c r="C38" s="66"/>
      <c r="D38" s="66"/>
      <c r="E38" s="66"/>
      <c r="F38" s="66"/>
      <c r="G38" s="66"/>
      <c r="H38" s="66"/>
      <c r="I38" s="53"/>
    </row>
    <row r="39" spans="1:9" s="2" customFormat="1" ht="30" customHeight="1" x14ac:dyDescent="0.3">
      <c r="A39" s="65" t="s">
        <v>167</v>
      </c>
      <c r="B39" s="66"/>
      <c r="C39" s="66"/>
      <c r="D39" s="66"/>
      <c r="E39" s="66"/>
      <c r="F39" s="66"/>
      <c r="G39" s="66"/>
      <c r="H39" s="66"/>
      <c r="I39" s="53"/>
    </row>
    <row r="40" spans="1:9" s="2" customFormat="1" ht="30" customHeight="1" x14ac:dyDescent="0.3">
      <c r="A40" s="25"/>
      <c r="B40" s="25"/>
      <c r="C40" s="25"/>
      <c r="D40" s="25"/>
      <c r="E40" s="25"/>
      <c r="F40" s="25"/>
      <c r="G40" s="25"/>
      <c r="H40" s="25"/>
      <c r="I40" s="26"/>
    </row>
    <row r="41" spans="1:9" s="2" customFormat="1" ht="30" customHeight="1" x14ac:dyDescent="0.3">
      <c r="A41" s="25"/>
      <c r="B41" s="25"/>
      <c r="C41" s="25"/>
      <c r="D41" s="25"/>
      <c r="E41" s="25"/>
      <c r="F41" s="25"/>
      <c r="G41" s="25"/>
      <c r="H41" s="25"/>
      <c r="I41" s="26"/>
    </row>
    <row r="42" spans="1:9" s="2" customFormat="1" ht="30" customHeight="1" x14ac:dyDescent="0.3">
      <c r="A42" s="25"/>
      <c r="B42" s="25"/>
      <c r="C42" s="25"/>
      <c r="D42" s="25"/>
      <c r="E42" s="25"/>
      <c r="F42" s="25"/>
      <c r="G42" s="25"/>
      <c r="H42" s="25"/>
      <c r="I42" s="26"/>
    </row>
    <row r="43" spans="1:9" s="2" customFormat="1" ht="30" customHeight="1" x14ac:dyDescent="0.3">
      <c r="A43" s="25"/>
      <c r="B43" s="25"/>
      <c r="C43" s="25"/>
      <c r="D43" s="25"/>
      <c r="E43" s="25"/>
      <c r="F43" s="25"/>
      <c r="G43" s="25"/>
      <c r="H43" s="25"/>
      <c r="I43" s="26"/>
    </row>
    <row r="44" spans="1:9" s="2" customFormat="1" ht="18" customHeight="1" x14ac:dyDescent="0.3">
      <c r="A44" s="25"/>
      <c r="B44" s="25"/>
      <c r="C44" s="25"/>
      <c r="D44" s="25"/>
      <c r="E44" s="25"/>
      <c r="F44" s="25"/>
      <c r="G44" s="25"/>
      <c r="H44" s="25"/>
      <c r="I44" s="26"/>
    </row>
    <row r="45" spans="1:9" ht="7.35" customHeight="1" x14ac:dyDescent="0.3">
      <c r="A45" s="64" t="s">
        <v>75</v>
      </c>
      <c r="B45" s="64"/>
      <c r="C45" s="64"/>
      <c r="D45" s="64"/>
      <c r="E45" s="64"/>
      <c r="F45" s="64"/>
      <c r="G45" s="64"/>
      <c r="H45" s="64"/>
      <c r="I45" s="64"/>
    </row>
    <row r="46" spans="1:9" x14ac:dyDescent="0.3">
      <c r="A46" s="64"/>
      <c r="B46" s="64"/>
      <c r="C46" s="64"/>
      <c r="D46" s="64"/>
      <c r="E46" s="64"/>
      <c r="F46" s="64"/>
      <c r="G46" s="64"/>
      <c r="H46" s="64"/>
      <c r="I46" s="64"/>
    </row>
    <row r="47" spans="1:9" ht="53.4" customHeight="1" x14ac:dyDescent="0.3">
      <c r="A47" s="4" t="s">
        <v>157</v>
      </c>
      <c r="B47" s="4" t="s">
        <v>0</v>
      </c>
      <c r="C47" s="4" t="s">
        <v>1</v>
      </c>
      <c r="D47" s="4" t="s">
        <v>2</v>
      </c>
      <c r="E47" s="4" t="s">
        <v>159</v>
      </c>
      <c r="F47" s="4" t="s">
        <v>158</v>
      </c>
      <c r="G47" s="4" t="s">
        <v>72</v>
      </c>
      <c r="H47" s="4" t="s">
        <v>73</v>
      </c>
      <c r="I47" s="4" t="s">
        <v>74</v>
      </c>
    </row>
    <row r="48" spans="1:9" ht="36" customHeight="1" x14ac:dyDescent="0.3">
      <c r="A48" s="7">
        <v>1</v>
      </c>
      <c r="B48" s="7" t="s">
        <v>3</v>
      </c>
      <c r="C48" s="7" t="s">
        <v>4</v>
      </c>
      <c r="D48" s="7" t="s">
        <v>5</v>
      </c>
      <c r="E48" s="6" t="s">
        <v>8</v>
      </c>
      <c r="F48" s="54"/>
      <c r="G48" s="55"/>
      <c r="H48" s="11">
        <v>1</v>
      </c>
      <c r="I48" s="27">
        <f t="shared" ref="I48:I85" si="1">G48*H48</f>
        <v>0</v>
      </c>
    </row>
    <row r="49" spans="1:9" ht="41.4" x14ac:dyDescent="0.3">
      <c r="A49" s="11">
        <v>1.1000000000000001</v>
      </c>
      <c r="B49" s="28" t="s">
        <v>76</v>
      </c>
      <c r="C49" s="28" t="s">
        <v>77</v>
      </c>
      <c r="D49" s="28" t="s">
        <v>156</v>
      </c>
      <c r="E49" s="6" t="s">
        <v>8</v>
      </c>
      <c r="F49" s="39"/>
      <c r="G49" s="40"/>
      <c r="H49" s="11">
        <v>1</v>
      </c>
      <c r="I49" s="27">
        <f t="shared" si="1"/>
        <v>0</v>
      </c>
    </row>
    <row r="50" spans="1:9" ht="41.4" x14ac:dyDescent="0.3">
      <c r="A50" s="11">
        <v>1.2</v>
      </c>
      <c r="B50" s="29" t="s">
        <v>76</v>
      </c>
      <c r="C50" s="28" t="s">
        <v>77</v>
      </c>
      <c r="D50" s="28" t="s">
        <v>78</v>
      </c>
      <c r="E50" s="6" t="s">
        <v>8</v>
      </c>
      <c r="F50" s="39"/>
      <c r="G50" s="40"/>
      <c r="H50" s="11">
        <v>1</v>
      </c>
      <c r="I50" s="27">
        <f t="shared" si="1"/>
        <v>0</v>
      </c>
    </row>
    <row r="51" spans="1:9" ht="27.6" x14ac:dyDescent="0.3">
      <c r="A51" s="11">
        <v>1.3</v>
      </c>
      <c r="B51" s="29" t="s">
        <v>79</v>
      </c>
      <c r="C51" s="28" t="s">
        <v>80</v>
      </c>
      <c r="D51" s="28" t="s">
        <v>81</v>
      </c>
      <c r="E51" s="6" t="s">
        <v>8</v>
      </c>
      <c r="F51" s="39"/>
      <c r="G51" s="40"/>
      <c r="H51" s="11">
        <v>1</v>
      </c>
      <c r="I51" s="27">
        <f t="shared" si="1"/>
        <v>0</v>
      </c>
    </row>
    <row r="52" spans="1:9" ht="27.6" x14ac:dyDescent="0.3">
      <c r="A52" s="11">
        <v>1.4</v>
      </c>
      <c r="B52" s="29" t="s">
        <v>82</v>
      </c>
      <c r="C52" s="28" t="s">
        <v>83</v>
      </c>
      <c r="D52" s="28" t="s">
        <v>84</v>
      </c>
      <c r="E52" s="6" t="s">
        <v>8</v>
      </c>
      <c r="F52" s="39"/>
      <c r="G52" s="40"/>
      <c r="H52" s="11">
        <v>1</v>
      </c>
      <c r="I52" s="27">
        <f t="shared" si="1"/>
        <v>0</v>
      </c>
    </row>
    <row r="53" spans="1:9" ht="27.6" x14ac:dyDescent="0.3">
      <c r="A53" s="11">
        <v>1.5</v>
      </c>
      <c r="B53" s="29" t="s">
        <v>82</v>
      </c>
      <c r="C53" s="28" t="s">
        <v>83</v>
      </c>
      <c r="D53" s="28" t="s">
        <v>85</v>
      </c>
      <c r="E53" s="6" t="s">
        <v>8</v>
      </c>
      <c r="F53" s="39"/>
      <c r="G53" s="40"/>
      <c r="H53" s="11">
        <v>1</v>
      </c>
      <c r="I53" s="27">
        <f t="shared" si="1"/>
        <v>0</v>
      </c>
    </row>
    <row r="54" spans="1:9" ht="27.6" x14ac:dyDescent="0.3">
      <c r="A54" s="11">
        <v>1.6</v>
      </c>
      <c r="B54" s="29" t="s">
        <v>86</v>
      </c>
      <c r="C54" s="28" t="s">
        <v>87</v>
      </c>
      <c r="D54" s="28" t="s">
        <v>88</v>
      </c>
      <c r="E54" s="6" t="s">
        <v>8</v>
      </c>
      <c r="F54" s="39"/>
      <c r="G54" s="40"/>
      <c r="H54" s="11">
        <v>1</v>
      </c>
      <c r="I54" s="27">
        <f t="shared" si="1"/>
        <v>0</v>
      </c>
    </row>
    <row r="55" spans="1:9" ht="27.6" x14ac:dyDescent="0.3">
      <c r="A55" s="11">
        <v>1.7</v>
      </c>
      <c r="B55" s="29" t="s">
        <v>86</v>
      </c>
      <c r="C55" s="28" t="s">
        <v>89</v>
      </c>
      <c r="D55" s="28" t="s">
        <v>90</v>
      </c>
      <c r="E55" s="6" t="s">
        <v>8</v>
      </c>
      <c r="F55" s="39"/>
      <c r="G55" s="40"/>
      <c r="H55" s="11">
        <v>1</v>
      </c>
      <c r="I55" s="27">
        <f t="shared" si="1"/>
        <v>0</v>
      </c>
    </row>
    <row r="56" spans="1:9" ht="27.6" x14ac:dyDescent="0.3">
      <c r="A56" s="11">
        <v>1.8</v>
      </c>
      <c r="B56" s="29" t="s">
        <v>91</v>
      </c>
      <c r="C56" s="28" t="s">
        <v>92</v>
      </c>
      <c r="D56" s="28" t="s">
        <v>93</v>
      </c>
      <c r="E56" s="6" t="s">
        <v>8</v>
      </c>
      <c r="F56" s="39"/>
      <c r="G56" s="40"/>
      <c r="H56" s="11">
        <v>1</v>
      </c>
      <c r="I56" s="27">
        <f t="shared" si="1"/>
        <v>0</v>
      </c>
    </row>
    <row r="57" spans="1:9" ht="27.6" x14ac:dyDescent="0.3">
      <c r="A57" s="11">
        <v>1.9</v>
      </c>
      <c r="B57" s="29" t="s">
        <v>86</v>
      </c>
      <c r="C57" s="28" t="s">
        <v>87</v>
      </c>
      <c r="D57" s="28" t="s">
        <v>94</v>
      </c>
      <c r="E57" s="6" t="s">
        <v>8</v>
      </c>
      <c r="F57" s="39"/>
      <c r="G57" s="40"/>
      <c r="H57" s="11">
        <v>1</v>
      </c>
      <c r="I57" s="27">
        <f t="shared" si="1"/>
        <v>0</v>
      </c>
    </row>
    <row r="58" spans="1:9" ht="27.6" x14ac:dyDescent="0.3">
      <c r="A58" s="5">
        <v>2</v>
      </c>
      <c r="B58" s="5" t="s">
        <v>6</v>
      </c>
      <c r="C58" s="5" t="s">
        <v>4</v>
      </c>
      <c r="D58" s="5" t="s">
        <v>7</v>
      </c>
      <c r="E58" s="12" t="s">
        <v>8</v>
      </c>
      <c r="F58" s="41"/>
      <c r="G58" s="42"/>
      <c r="H58" s="17">
        <v>1</v>
      </c>
      <c r="I58" s="30">
        <f t="shared" si="1"/>
        <v>0</v>
      </c>
    </row>
    <row r="59" spans="1:9" ht="42" x14ac:dyDescent="0.3">
      <c r="A59" s="15">
        <v>2.1</v>
      </c>
      <c r="B59" s="31" t="s">
        <v>95</v>
      </c>
      <c r="C59" s="32" t="s">
        <v>96</v>
      </c>
      <c r="D59" s="31" t="s">
        <v>97</v>
      </c>
      <c r="E59" s="6" t="s">
        <v>8</v>
      </c>
      <c r="F59" s="43"/>
      <c r="G59" s="44"/>
      <c r="H59" s="17">
        <v>1</v>
      </c>
      <c r="I59" s="30">
        <f t="shared" si="1"/>
        <v>0</v>
      </c>
    </row>
    <row r="60" spans="1:9" ht="28.2" x14ac:dyDescent="0.3">
      <c r="A60" s="15">
        <v>2.2000000000000002</v>
      </c>
      <c r="B60" s="31" t="s">
        <v>98</v>
      </c>
      <c r="C60" s="32" t="s">
        <v>99</v>
      </c>
      <c r="D60" s="31" t="s">
        <v>100</v>
      </c>
      <c r="E60" s="6" t="s">
        <v>8</v>
      </c>
      <c r="F60" s="43"/>
      <c r="G60" s="44"/>
      <c r="H60" s="17">
        <v>1</v>
      </c>
      <c r="I60" s="30">
        <f t="shared" si="1"/>
        <v>0</v>
      </c>
    </row>
    <row r="61" spans="1:9" ht="42" x14ac:dyDescent="0.3">
      <c r="A61" s="15">
        <v>2.2999999999999998</v>
      </c>
      <c r="B61" s="31" t="s">
        <v>101</v>
      </c>
      <c r="C61" s="32" t="s">
        <v>102</v>
      </c>
      <c r="D61" s="31" t="s">
        <v>103</v>
      </c>
      <c r="E61" s="6" t="s">
        <v>8</v>
      </c>
      <c r="F61" s="43"/>
      <c r="G61" s="44"/>
      <c r="H61" s="17">
        <v>1</v>
      </c>
      <c r="I61" s="30">
        <f t="shared" si="1"/>
        <v>0</v>
      </c>
    </row>
    <row r="62" spans="1:9" ht="28.2" x14ac:dyDescent="0.3">
      <c r="A62" s="15">
        <v>2.4</v>
      </c>
      <c r="B62" s="31" t="s">
        <v>104</v>
      </c>
      <c r="C62" s="32" t="s">
        <v>105</v>
      </c>
      <c r="D62" s="31" t="s">
        <v>106</v>
      </c>
      <c r="E62" s="6" t="s">
        <v>8</v>
      </c>
      <c r="F62" s="43"/>
      <c r="G62" s="44"/>
      <c r="H62" s="17">
        <v>1</v>
      </c>
      <c r="I62" s="30">
        <f t="shared" si="1"/>
        <v>0</v>
      </c>
    </row>
    <row r="63" spans="1:9" ht="28.2" x14ac:dyDescent="0.3">
      <c r="A63" s="15">
        <v>2.5</v>
      </c>
      <c r="B63" s="31" t="s">
        <v>107</v>
      </c>
      <c r="C63" s="32" t="s">
        <v>108</v>
      </c>
      <c r="D63" s="31" t="s">
        <v>109</v>
      </c>
      <c r="E63" s="6" t="s">
        <v>8</v>
      </c>
      <c r="F63" s="43"/>
      <c r="G63" s="44"/>
      <c r="H63" s="17">
        <v>1</v>
      </c>
      <c r="I63" s="30">
        <f t="shared" si="1"/>
        <v>0</v>
      </c>
    </row>
    <row r="64" spans="1:9" ht="42" x14ac:dyDescent="0.3">
      <c r="A64" s="15">
        <v>2.6</v>
      </c>
      <c r="B64" s="31" t="s">
        <v>110</v>
      </c>
      <c r="C64" s="32" t="s">
        <v>111</v>
      </c>
      <c r="D64" s="31" t="s">
        <v>112</v>
      </c>
      <c r="E64" s="6" t="s">
        <v>8</v>
      </c>
      <c r="F64" s="43"/>
      <c r="G64" s="44"/>
      <c r="H64" s="17">
        <v>1</v>
      </c>
      <c r="I64" s="30">
        <f t="shared" si="1"/>
        <v>0</v>
      </c>
    </row>
    <row r="65" spans="1:9" ht="42" x14ac:dyDescent="0.3">
      <c r="A65" s="15">
        <v>2.7</v>
      </c>
      <c r="B65" s="31" t="s">
        <v>110</v>
      </c>
      <c r="C65" s="32" t="s">
        <v>111</v>
      </c>
      <c r="D65" s="33" t="s">
        <v>113</v>
      </c>
      <c r="E65" s="6" t="s">
        <v>8</v>
      </c>
      <c r="F65" s="43"/>
      <c r="G65" s="44"/>
      <c r="H65" s="17">
        <v>1</v>
      </c>
      <c r="I65" s="30">
        <f t="shared" si="1"/>
        <v>0</v>
      </c>
    </row>
    <row r="66" spans="1:9" ht="27.6" x14ac:dyDescent="0.3">
      <c r="A66" s="9">
        <v>3</v>
      </c>
      <c r="B66" s="5" t="s">
        <v>10</v>
      </c>
      <c r="C66" s="5" t="s">
        <v>11</v>
      </c>
      <c r="D66" s="5" t="s">
        <v>12</v>
      </c>
      <c r="E66" s="6" t="s">
        <v>8</v>
      </c>
      <c r="F66" s="39"/>
      <c r="G66" s="40"/>
      <c r="H66" s="11">
        <v>1</v>
      </c>
      <c r="I66" s="27">
        <f t="shared" si="1"/>
        <v>0</v>
      </c>
    </row>
    <row r="67" spans="1:9" ht="27.6" x14ac:dyDescent="0.3">
      <c r="A67" s="11">
        <v>4</v>
      </c>
      <c r="B67" s="6" t="s">
        <v>19</v>
      </c>
      <c r="C67" s="7" t="s">
        <v>20</v>
      </c>
      <c r="D67" s="6" t="s">
        <v>21</v>
      </c>
      <c r="E67" s="12" t="s">
        <v>8</v>
      </c>
      <c r="F67" s="56"/>
      <c r="G67" s="57"/>
      <c r="H67" s="11">
        <v>1</v>
      </c>
      <c r="I67" s="27">
        <f t="shared" si="1"/>
        <v>0</v>
      </c>
    </row>
    <row r="68" spans="1:9" ht="27.6" x14ac:dyDescent="0.3">
      <c r="A68" s="11">
        <v>5</v>
      </c>
      <c r="B68" s="6" t="s">
        <v>22</v>
      </c>
      <c r="C68" s="7" t="s">
        <v>60</v>
      </c>
      <c r="D68" s="6" t="s">
        <v>64</v>
      </c>
      <c r="E68" s="12" t="s">
        <v>8</v>
      </c>
      <c r="F68" s="56"/>
      <c r="G68" s="57"/>
      <c r="H68" s="11">
        <v>1</v>
      </c>
      <c r="I68" s="27">
        <f t="shared" si="1"/>
        <v>0</v>
      </c>
    </row>
    <row r="69" spans="1:9" ht="27.6" x14ac:dyDescent="0.3">
      <c r="A69" s="11">
        <v>6</v>
      </c>
      <c r="B69" s="6" t="s">
        <v>22</v>
      </c>
      <c r="C69" s="7" t="s">
        <v>60</v>
      </c>
      <c r="D69" s="6" t="s">
        <v>65</v>
      </c>
      <c r="E69" s="12" t="s">
        <v>8</v>
      </c>
      <c r="F69" s="56"/>
      <c r="G69" s="57"/>
      <c r="H69" s="11">
        <v>1</v>
      </c>
      <c r="I69" s="27">
        <f t="shared" si="1"/>
        <v>0</v>
      </c>
    </row>
    <row r="70" spans="1:9" ht="27.6" x14ac:dyDescent="0.3">
      <c r="A70" s="11">
        <v>7</v>
      </c>
      <c r="B70" s="6" t="s">
        <v>22</v>
      </c>
      <c r="C70" s="7" t="s">
        <v>60</v>
      </c>
      <c r="D70" s="6" t="s">
        <v>66</v>
      </c>
      <c r="E70" s="12" t="s">
        <v>8</v>
      </c>
      <c r="F70" s="56"/>
      <c r="G70" s="57"/>
      <c r="H70" s="11">
        <v>1</v>
      </c>
      <c r="I70" s="27">
        <f t="shared" si="1"/>
        <v>0</v>
      </c>
    </row>
    <row r="71" spans="1:9" ht="27.6" x14ac:dyDescent="0.3">
      <c r="A71" s="11">
        <v>8</v>
      </c>
      <c r="B71" s="6" t="s">
        <v>22</v>
      </c>
      <c r="C71" s="7" t="s">
        <v>60</v>
      </c>
      <c r="D71" s="6" t="s">
        <v>67</v>
      </c>
      <c r="E71" s="12" t="s">
        <v>8</v>
      </c>
      <c r="F71" s="56"/>
      <c r="G71" s="57"/>
      <c r="H71" s="11">
        <v>1</v>
      </c>
      <c r="I71" s="27">
        <f t="shared" si="1"/>
        <v>0</v>
      </c>
    </row>
    <row r="72" spans="1:9" ht="27.6" x14ac:dyDescent="0.3">
      <c r="A72" s="11">
        <v>9</v>
      </c>
      <c r="B72" s="6" t="s">
        <v>22</v>
      </c>
      <c r="C72" s="7" t="s">
        <v>60</v>
      </c>
      <c r="D72" s="6" t="s">
        <v>68</v>
      </c>
      <c r="E72" s="12" t="s">
        <v>8</v>
      </c>
      <c r="F72" s="56"/>
      <c r="G72" s="57"/>
      <c r="H72" s="11">
        <v>1</v>
      </c>
      <c r="I72" s="27">
        <f t="shared" si="1"/>
        <v>0</v>
      </c>
    </row>
    <row r="73" spans="1:9" ht="27.6" x14ac:dyDescent="0.3">
      <c r="A73" s="11">
        <v>10</v>
      </c>
      <c r="B73" s="6" t="s">
        <v>22</v>
      </c>
      <c r="C73" s="7" t="s">
        <v>60</v>
      </c>
      <c r="D73" s="6" t="s">
        <v>69</v>
      </c>
      <c r="E73" s="12" t="s">
        <v>8</v>
      </c>
      <c r="F73" s="56"/>
      <c r="G73" s="57"/>
      <c r="H73" s="11">
        <v>1</v>
      </c>
      <c r="I73" s="27">
        <f t="shared" si="1"/>
        <v>0</v>
      </c>
    </row>
    <row r="74" spans="1:9" ht="27.6" x14ac:dyDescent="0.3">
      <c r="A74" s="11">
        <v>11</v>
      </c>
      <c r="B74" s="6" t="s">
        <v>22</v>
      </c>
      <c r="C74" s="7" t="s">
        <v>60</v>
      </c>
      <c r="D74" s="6" t="s">
        <v>70</v>
      </c>
      <c r="E74" s="12" t="s">
        <v>8</v>
      </c>
      <c r="F74" s="56"/>
      <c r="G74" s="57"/>
      <c r="H74" s="11">
        <v>1</v>
      </c>
      <c r="I74" s="27">
        <f t="shared" si="1"/>
        <v>0</v>
      </c>
    </row>
    <row r="75" spans="1:9" ht="27.6" x14ac:dyDescent="0.3">
      <c r="A75" s="11">
        <v>12</v>
      </c>
      <c r="B75" s="6" t="s">
        <v>22</v>
      </c>
      <c r="C75" s="7" t="s">
        <v>60</v>
      </c>
      <c r="D75" s="6" t="s">
        <v>71</v>
      </c>
      <c r="E75" s="12" t="s">
        <v>8</v>
      </c>
      <c r="F75" s="56"/>
      <c r="G75" s="57"/>
      <c r="H75" s="11">
        <v>1</v>
      </c>
      <c r="I75" s="27">
        <f t="shared" si="1"/>
        <v>0</v>
      </c>
    </row>
    <row r="76" spans="1:9" ht="27.6" x14ac:dyDescent="0.3">
      <c r="A76" s="11">
        <v>13</v>
      </c>
      <c r="B76" s="6" t="s">
        <v>22</v>
      </c>
      <c r="C76" s="7" t="s">
        <v>60</v>
      </c>
      <c r="D76" s="12" t="s">
        <v>23</v>
      </c>
      <c r="E76" s="12" t="s">
        <v>8</v>
      </c>
      <c r="F76" s="56"/>
      <c r="G76" s="57"/>
      <c r="H76" s="11">
        <v>1</v>
      </c>
      <c r="I76" s="27">
        <f t="shared" si="1"/>
        <v>0</v>
      </c>
    </row>
    <row r="77" spans="1:9" ht="27.6" x14ac:dyDescent="0.3">
      <c r="A77" s="11">
        <v>14</v>
      </c>
      <c r="B77" s="6" t="s">
        <v>22</v>
      </c>
      <c r="C77" s="7" t="s">
        <v>60</v>
      </c>
      <c r="D77" s="12" t="s">
        <v>24</v>
      </c>
      <c r="E77" s="12" t="s">
        <v>8</v>
      </c>
      <c r="F77" s="56"/>
      <c r="G77" s="57"/>
      <c r="H77" s="11">
        <v>1</v>
      </c>
      <c r="I77" s="27">
        <f t="shared" si="1"/>
        <v>0</v>
      </c>
    </row>
    <row r="78" spans="1:9" ht="41.4" x14ac:dyDescent="0.3">
      <c r="A78" s="11">
        <v>15</v>
      </c>
      <c r="B78" s="6" t="s">
        <v>25</v>
      </c>
      <c r="C78" s="7" t="s">
        <v>26</v>
      </c>
      <c r="D78" s="6" t="s">
        <v>9</v>
      </c>
      <c r="E78" s="6" t="s">
        <v>8</v>
      </c>
      <c r="F78" s="39"/>
      <c r="G78" s="40"/>
      <c r="H78" s="11">
        <v>1</v>
      </c>
      <c r="I78" s="27">
        <f t="shared" si="1"/>
        <v>0</v>
      </c>
    </row>
    <row r="79" spans="1:9" ht="63.6" customHeight="1" x14ac:dyDescent="0.3">
      <c r="A79" s="11">
        <v>16</v>
      </c>
      <c r="B79" s="6" t="s">
        <v>27</v>
      </c>
      <c r="C79" s="7" t="s">
        <v>28</v>
      </c>
      <c r="D79" s="6" t="s">
        <v>29</v>
      </c>
      <c r="E79" s="12" t="s">
        <v>8</v>
      </c>
      <c r="F79" s="56"/>
      <c r="G79" s="57"/>
      <c r="H79" s="11">
        <v>1</v>
      </c>
      <c r="I79" s="27">
        <f t="shared" si="1"/>
        <v>0</v>
      </c>
    </row>
    <row r="80" spans="1:9" ht="39.9" customHeight="1" x14ac:dyDescent="0.3">
      <c r="A80" s="11">
        <v>17</v>
      </c>
      <c r="B80" s="6" t="s">
        <v>62</v>
      </c>
      <c r="C80" s="7" t="s">
        <v>63</v>
      </c>
      <c r="D80" s="6" t="s">
        <v>30</v>
      </c>
      <c r="E80" s="12" t="s">
        <v>8</v>
      </c>
      <c r="F80" s="56"/>
      <c r="G80" s="57"/>
      <c r="H80" s="11">
        <v>1</v>
      </c>
      <c r="I80" s="27">
        <f t="shared" si="1"/>
        <v>0</v>
      </c>
    </row>
    <row r="81" spans="1:9" ht="27.6" x14ac:dyDescent="0.3">
      <c r="A81" s="11">
        <v>17.100000000000001</v>
      </c>
      <c r="B81" s="10" t="s">
        <v>153</v>
      </c>
      <c r="C81" s="10" t="s">
        <v>154</v>
      </c>
      <c r="D81" s="10" t="s">
        <v>155</v>
      </c>
      <c r="E81" s="34"/>
      <c r="F81" s="56"/>
      <c r="G81" s="57"/>
      <c r="H81" s="11">
        <v>1</v>
      </c>
      <c r="I81" s="27">
        <f t="shared" si="1"/>
        <v>0</v>
      </c>
    </row>
    <row r="82" spans="1:9" ht="27.6" x14ac:dyDescent="0.3">
      <c r="A82" s="9">
        <v>18</v>
      </c>
      <c r="B82" s="12" t="s">
        <v>31</v>
      </c>
      <c r="C82" s="7" t="s">
        <v>60</v>
      </c>
      <c r="D82" s="6" t="s">
        <v>32</v>
      </c>
      <c r="E82" s="12" t="s">
        <v>8</v>
      </c>
      <c r="F82" s="56"/>
      <c r="G82" s="57"/>
      <c r="H82" s="11">
        <v>1</v>
      </c>
      <c r="I82" s="27">
        <f t="shared" si="1"/>
        <v>0</v>
      </c>
    </row>
    <row r="83" spans="1:9" ht="27.6" x14ac:dyDescent="0.3">
      <c r="A83" s="9">
        <v>19</v>
      </c>
      <c r="B83" s="12" t="s">
        <v>31</v>
      </c>
      <c r="C83" s="7" t="s">
        <v>60</v>
      </c>
      <c r="D83" s="6" t="s">
        <v>33</v>
      </c>
      <c r="E83" s="12" t="s">
        <v>8</v>
      </c>
      <c r="F83" s="56"/>
      <c r="G83" s="57"/>
      <c r="H83" s="11">
        <v>1</v>
      </c>
      <c r="I83" s="27">
        <f t="shared" si="1"/>
        <v>0</v>
      </c>
    </row>
    <row r="84" spans="1:9" ht="27.6" x14ac:dyDescent="0.3">
      <c r="A84" s="9">
        <v>20</v>
      </c>
      <c r="B84" s="12" t="s">
        <v>31</v>
      </c>
      <c r="C84" s="7" t="s">
        <v>60</v>
      </c>
      <c r="D84" s="12" t="s">
        <v>34</v>
      </c>
      <c r="E84" s="12" t="s">
        <v>8</v>
      </c>
      <c r="F84" s="56"/>
      <c r="G84" s="57"/>
      <c r="H84" s="11">
        <v>1</v>
      </c>
      <c r="I84" s="27">
        <f t="shared" si="1"/>
        <v>0</v>
      </c>
    </row>
    <row r="85" spans="1:9" ht="27.6" x14ac:dyDescent="0.3">
      <c r="A85" s="9">
        <v>21</v>
      </c>
      <c r="B85" s="12" t="s">
        <v>35</v>
      </c>
      <c r="C85" s="5" t="s">
        <v>61</v>
      </c>
      <c r="D85" s="12" t="s">
        <v>36</v>
      </c>
      <c r="E85" s="12" t="s">
        <v>8</v>
      </c>
      <c r="F85" s="56"/>
      <c r="G85" s="57"/>
      <c r="H85" s="11">
        <v>1</v>
      </c>
      <c r="I85" s="27">
        <f t="shared" si="1"/>
        <v>0</v>
      </c>
    </row>
    <row r="86" spans="1:9" s="2" customFormat="1" ht="35.1" customHeight="1" x14ac:dyDescent="0.3">
      <c r="A86" s="67" t="s">
        <v>160</v>
      </c>
      <c r="B86" s="66"/>
      <c r="C86" s="66"/>
      <c r="D86" s="66"/>
      <c r="E86" s="66"/>
      <c r="F86" s="66"/>
      <c r="G86" s="66"/>
      <c r="H86" s="66"/>
      <c r="I86" s="35">
        <f>SUM(I48:I85)</f>
        <v>0</v>
      </c>
    </row>
    <row r="87" spans="1:9" s="2" customFormat="1" ht="35.1" customHeight="1" x14ac:dyDescent="0.3">
      <c r="A87" s="67" t="s">
        <v>161</v>
      </c>
      <c r="B87" s="66"/>
      <c r="C87" s="66"/>
      <c r="D87" s="66"/>
      <c r="E87" s="66"/>
      <c r="F87" s="66"/>
      <c r="G87" s="66"/>
      <c r="H87" s="66"/>
      <c r="I87" s="58"/>
    </row>
    <row r="88" spans="1:9" s="2" customFormat="1" ht="35.1" customHeight="1" x14ac:dyDescent="0.3">
      <c r="A88" s="60" t="s">
        <v>162</v>
      </c>
      <c r="B88" s="61"/>
      <c r="C88" s="61"/>
      <c r="D88" s="61"/>
      <c r="E88" s="61"/>
      <c r="F88" s="61"/>
      <c r="G88" s="61"/>
      <c r="H88" s="61"/>
      <c r="I88" s="59"/>
    </row>
    <row r="89" spans="1:9" s="2" customFormat="1" ht="35.1" customHeight="1" thickBot="1" x14ac:dyDescent="0.35">
      <c r="A89" s="62" t="s">
        <v>163</v>
      </c>
      <c r="B89" s="63"/>
      <c r="C89" s="63"/>
      <c r="D89" s="63"/>
      <c r="E89" s="63"/>
      <c r="F89" s="63"/>
      <c r="G89" s="63"/>
      <c r="H89" s="63"/>
      <c r="I89" s="36">
        <f>I88+I87+I86+I39+I38+I37</f>
        <v>0</v>
      </c>
    </row>
  </sheetData>
  <sheetProtection password="ECC5" sheet="1" objects="1" scenarios="1"/>
  <mergeCells count="9">
    <mergeCell ref="A88:H88"/>
    <mergeCell ref="A89:H89"/>
    <mergeCell ref="A45:I46"/>
    <mergeCell ref="A1:I2"/>
    <mergeCell ref="A37:H37"/>
    <mergeCell ref="A38:H38"/>
    <mergeCell ref="A39:H39"/>
    <mergeCell ref="A86:H86"/>
    <mergeCell ref="A87:H87"/>
  </mergeCells>
  <printOptions horizontalCentered="1"/>
  <pageMargins left="0.2" right="0.2" top="0.75" bottom="0.75" header="0.3" footer="0.3"/>
  <pageSetup scale="75" fitToHeight="6" orientation="portrait" r:id="rId1"/>
  <headerFooter>
    <oddHeader xml:space="preserve">&amp;C&amp;"Arial Narrow,Regular"&amp;10ISCP0091 
Maintenance Pricing Page 
Exhibit "A"&amp;"-,Regular"&amp;11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 </vt:lpstr>
      <vt:lpstr>'EXHIBIT A '!Print_Area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Roger E</dc:creator>
  <cp:lastModifiedBy>Cottrill, Lu A</cp:lastModifiedBy>
  <cp:lastPrinted>2014-04-24T18:27:38Z</cp:lastPrinted>
  <dcterms:created xsi:type="dcterms:W3CDTF">2012-12-06T22:20:43Z</dcterms:created>
  <dcterms:modified xsi:type="dcterms:W3CDTF">2014-05-06T14:27:57Z</dcterms:modified>
</cp:coreProperties>
</file>