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96" windowWidth="11460" windowHeight="4716"/>
  </bookViews>
  <sheets>
    <sheet name="Sheet1" sheetId="1" r:id="rId1"/>
  </sheets>
  <definedNames>
    <definedName name="_xlnm.Print_Area" localSheetId="0">Sheet1!$A$2:$G$35</definedName>
  </definedNames>
  <calcPr calcId="145621"/>
</workbook>
</file>

<file path=xl/calcChain.xml><?xml version="1.0" encoding="utf-8"?>
<calcChain xmlns="http://schemas.openxmlformats.org/spreadsheetml/2006/main">
  <c r="G31" i="1" l="1"/>
  <c r="G28" i="1"/>
  <c r="G26" i="1"/>
  <c r="G30" i="1" l="1"/>
  <c r="G29" i="1"/>
  <c r="G25" i="1"/>
  <c r="G24" i="1"/>
  <c r="G23" i="1"/>
  <c r="G22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</calcChain>
</file>

<file path=xl/sharedStrings.xml><?xml version="1.0" encoding="utf-8"?>
<sst xmlns="http://schemas.openxmlformats.org/spreadsheetml/2006/main" count="78" uniqueCount="57">
  <si>
    <t>Product</t>
  </si>
  <si>
    <t>Product Description</t>
  </si>
  <si>
    <t>Extended Price</t>
  </si>
  <si>
    <t>IBM z-Series Enterprise Server</t>
  </si>
  <si>
    <t>Enterprise Storage Server</t>
  </si>
  <si>
    <t>Configured with 6 TB of usable storage; capable of supporting both3390-9 and 3390-3 types of full-volume storage; capable of performing, at a minimum, 3500 I/Os per second</t>
  </si>
  <si>
    <t>IBM 3957-V06</t>
  </si>
  <si>
    <t>TS7740 VTS</t>
  </si>
  <si>
    <t>IBM 3584-L23</t>
  </si>
  <si>
    <t>TS3500 Tape Library, capable of supporting IBM 3592 extended-data tape cartidges</t>
  </si>
  <si>
    <t>IBM 3592 I/O slots</t>
  </si>
  <si>
    <t>Slots for extended-data tape cartridges</t>
  </si>
  <si>
    <t>IBM 3592-E05</t>
  </si>
  <si>
    <t>IBM TS1120 Tape Drives</t>
  </si>
  <si>
    <t>PC Workstations</t>
  </si>
  <si>
    <t>For use as operator consoles and TN3270 sessions</t>
  </si>
  <si>
    <t>Total of 2 ports</t>
  </si>
  <si>
    <t>Total of 4 ports</t>
  </si>
  <si>
    <t>S384AISK9-12418</t>
  </si>
  <si>
    <t>CISCO 3845 ADVANCED IP SERVICES</t>
  </si>
  <si>
    <t>NM-1GE</t>
  </si>
  <si>
    <t>1 Port GE Network Module</t>
  </si>
  <si>
    <t>NM-IT3/E3</t>
  </si>
  <si>
    <t>One port T3/E3 network module</t>
  </si>
  <si>
    <t>VWIC2-2MFT-T1/E1</t>
  </si>
  <si>
    <t>2-Port 2nd Gen Multiflex Trunk Voice/WAN Int. Card - T1/E1</t>
  </si>
  <si>
    <t>GLC-T=</t>
  </si>
  <si>
    <t>1000BASE-T SFP</t>
  </si>
  <si>
    <t>CISCO SMARTNET</t>
  </si>
  <si>
    <t>24X7X4 for above equipment</t>
  </si>
  <si>
    <t>CISCO Gbe Switch</t>
  </si>
  <si>
    <t>Featuring WS-C3560G-24TS-S Catalyst 3560 24 10/100/1000T + 4 SFP Standard Image; 2 GLC-SX-MM= GE SFP, LC connector SX transceivers; fiber cables as required to connect the switch to the OSA ports on the recovery enterprise server</t>
  </si>
  <si>
    <t>Analog Line to Router</t>
  </si>
  <si>
    <t>Cost to install and house Agency Router</t>
  </si>
  <si>
    <t>Cost to install and house Agency Modem</t>
  </si>
  <si>
    <t>Cost of Hosting Agency Supplied Block IP Addresses</t>
  </si>
  <si>
    <t>Disaster Declaration Fee</t>
  </si>
  <si>
    <t>Recovery Daily Usage Charge</t>
  </si>
  <si>
    <t>Unit of Measure</t>
  </si>
  <si>
    <t>per month</t>
  </si>
  <si>
    <t>Once</t>
  </si>
  <si>
    <t>OSA Express 5S Gbe SX (2 ports)</t>
  </si>
  <si>
    <t>OSA Express 5S 1000 Base-T (2 port)</t>
  </si>
  <si>
    <t>OSA Express 5S 10 Gbe SR (1 port)</t>
  </si>
  <si>
    <t>Three (3) days</t>
  </si>
  <si>
    <t>Price per Unit</t>
  </si>
  <si>
    <t>Costs of Installation and Hosting</t>
  </si>
  <si>
    <t>Exhibit "B"        PRICING PAGE FOR ISCP0058</t>
  </si>
  <si>
    <t>Estimated Quantity</t>
  </si>
  <si>
    <t>Months in a Year</t>
  </si>
  <si>
    <t>TOTAL COST</t>
  </si>
  <si>
    <t xml:space="preserve"> </t>
  </si>
  <si>
    <t>Capable of a minimum 872 MIPS, utilizing at a minimum 2 CP processors, 1 ZIIP, 2 IFLs, 144 GB memory, partitioned using PR/SM into two LPARs; with a dynamic storage area of up to 8000 KB for use on CICS; LPAR1 (z/OS production LPAR), LPAR2 (VM LPAR)</t>
  </si>
  <si>
    <t>Sub Total-B</t>
  </si>
  <si>
    <t>Item</t>
  </si>
  <si>
    <t>Sub Total-A (items 1-21)</t>
  </si>
  <si>
    <t xml:space="preserve">SubTotal B plus items 22 and 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</si>
</sst>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0" xfId="0" applyBorder="1"/>
    <xf numFmtId="0" fontId="2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/>
    <xf numFmtId="0" fontId="5" fillId="0" borderId="6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4" fontId="8" fillId="0" borderId="10" xfId="0" applyNumberFormat="1" applyFont="1" applyBorder="1"/>
    <xf numFmtId="1" fontId="6" fillId="0" borderId="6" xfId="0" applyNumberFormat="1" applyFont="1" applyBorder="1"/>
    <xf numFmtId="0" fontId="5" fillId="0" borderId="1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5" fillId="0" borderId="6" xfId="0" applyNumberFormat="1" applyFont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Border="1" applyProtection="1">
      <protection locked="0"/>
    </xf>
    <xf numFmtId="2" fontId="5" fillId="0" borderId="11" xfId="0" applyNumberFormat="1" applyFont="1" applyBorder="1" applyProtection="1"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0" zoomScaleNormal="70" workbookViewId="0">
      <selection activeCell="A2" sqref="A2"/>
    </sheetView>
  </sheetViews>
  <sheetFormatPr defaultRowHeight="14.4" x14ac:dyDescent="0.3"/>
  <cols>
    <col min="1" max="1" width="9.109375" style="29"/>
    <col min="2" max="2" width="22" style="2" customWidth="1"/>
    <col min="3" max="3" width="50" style="1" customWidth="1"/>
    <col min="4" max="4" width="20.6640625" style="3" customWidth="1"/>
    <col min="5" max="5" width="26.33203125" style="1" customWidth="1"/>
    <col min="6" max="6" width="17" customWidth="1"/>
    <col min="7" max="7" width="20.6640625" customWidth="1"/>
  </cols>
  <sheetData>
    <row r="1" spans="1:7" ht="15.75" thickBot="1" x14ac:dyDescent="0.3"/>
    <row r="2" spans="1:7" ht="29.25" thickBot="1" x14ac:dyDescent="0.3">
      <c r="A2" s="30"/>
      <c r="B2" s="46" t="s">
        <v>47</v>
      </c>
      <c r="C2" s="46"/>
      <c r="D2" s="46"/>
      <c r="E2" s="46"/>
      <c r="F2" s="46"/>
      <c r="G2" s="47"/>
    </row>
    <row r="3" spans="1:7" s="6" customFormat="1" ht="62.4" customHeight="1" x14ac:dyDescent="0.3">
      <c r="A3" s="27" t="s">
        <v>54</v>
      </c>
      <c r="B3" s="27" t="s">
        <v>0</v>
      </c>
      <c r="C3" s="27" t="s">
        <v>1</v>
      </c>
      <c r="D3" s="27" t="s">
        <v>38</v>
      </c>
      <c r="E3" s="27" t="s">
        <v>45</v>
      </c>
      <c r="F3" s="27" t="s">
        <v>48</v>
      </c>
      <c r="G3" s="28" t="s">
        <v>2</v>
      </c>
    </row>
    <row r="4" spans="1:7" ht="102" customHeight="1" x14ac:dyDescent="0.25">
      <c r="A4" s="31">
        <v>1</v>
      </c>
      <c r="B4" s="7" t="s">
        <v>3</v>
      </c>
      <c r="C4" s="16" t="s">
        <v>52</v>
      </c>
      <c r="D4" s="7" t="s">
        <v>39</v>
      </c>
      <c r="E4" s="40"/>
      <c r="F4" s="8">
        <v>1</v>
      </c>
      <c r="G4" s="9">
        <f>F4*E4</f>
        <v>0</v>
      </c>
    </row>
    <row r="5" spans="1:7" ht="82.2" customHeight="1" x14ac:dyDescent="0.25">
      <c r="A5" s="31">
        <v>2</v>
      </c>
      <c r="B5" s="7" t="s">
        <v>4</v>
      </c>
      <c r="C5" s="16" t="s">
        <v>5</v>
      </c>
      <c r="D5" s="7" t="s">
        <v>39</v>
      </c>
      <c r="E5" s="40"/>
      <c r="F5" s="8">
        <v>1</v>
      </c>
      <c r="G5" s="9">
        <f t="shared" ref="G5:G20" si="0">F5*E5</f>
        <v>0</v>
      </c>
    </row>
    <row r="6" spans="1:7" ht="15.75" x14ac:dyDescent="0.25">
      <c r="A6" s="31">
        <v>3</v>
      </c>
      <c r="B6" s="7" t="s">
        <v>6</v>
      </c>
      <c r="C6" s="16" t="s">
        <v>7</v>
      </c>
      <c r="D6" s="7" t="s">
        <v>39</v>
      </c>
      <c r="E6" s="40"/>
      <c r="F6" s="8">
        <v>1</v>
      </c>
      <c r="G6" s="9">
        <f t="shared" si="0"/>
        <v>0</v>
      </c>
    </row>
    <row r="7" spans="1:7" ht="31.5" x14ac:dyDescent="0.25">
      <c r="A7" s="31">
        <v>4</v>
      </c>
      <c r="B7" s="7" t="s">
        <v>8</v>
      </c>
      <c r="C7" s="16" t="s">
        <v>9</v>
      </c>
      <c r="D7" s="7" t="s">
        <v>39</v>
      </c>
      <c r="E7" s="40"/>
      <c r="F7" s="8">
        <v>1</v>
      </c>
      <c r="G7" s="9">
        <f t="shared" si="0"/>
        <v>0</v>
      </c>
    </row>
    <row r="8" spans="1:7" ht="15.75" x14ac:dyDescent="0.25">
      <c r="A8" s="31">
        <v>5</v>
      </c>
      <c r="B8" s="7" t="s">
        <v>12</v>
      </c>
      <c r="C8" s="16" t="s">
        <v>13</v>
      </c>
      <c r="D8" s="7" t="s">
        <v>39</v>
      </c>
      <c r="E8" s="40"/>
      <c r="F8" s="8">
        <v>6</v>
      </c>
      <c r="G8" s="9">
        <f t="shared" si="0"/>
        <v>0</v>
      </c>
    </row>
    <row r="9" spans="1:7" ht="15.75" x14ac:dyDescent="0.25">
      <c r="A9" s="31">
        <v>6</v>
      </c>
      <c r="B9" s="7" t="s">
        <v>10</v>
      </c>
      <c r="C9" s="16" t="s">
        <v>11</v>
      </c>
      <c r="D9" s="7" t="s">
        <v>39</v>
      </c>
      <c r="E9" s="40"/>
      <c r="F9" s="8">
        <v>200</v>
      </c>
      <c r="G9" s="9">
        <f t="shared" si="0"/>
        <v>0</v>
      </c>
    </row>
    <row r="10" spans="1:7" ht="15.75" x14ac:dyDescent="0.25">
      <c r="A10" s="31">
        <v>7</v>
      </c>
      <c r="B10" s="7" t="s">
        <v>14</v>
      </c>
      <c r="C10" s="16" t="s">
        <v>15</v>
      </c>
      <c r="D10" s="7" t="s">
        <v>39</v>
      </c>
      <c r="E10" s="40"/>
      <c r="F10" s="8">
        <v>6</v>
      </c>
      <c r="G10" s="9">
        <f t="shared" si="0"/>
        <v>0</v>
      </c>
    </row>
    <row r="11" spans="1:7" ht="31.5" x14ac:dyDescent="0.25">
      <c r="A11" s="31">
        <v>8</v>
      </c>
      <c r="B11" s="7" t="s">
        <v>41</v>
      </c>
      <c r="C11" s="16" t="s">
        <v>16</v>
      </c>
      <c r="D11" s="7" t="s">
        <v>39</v>
      </c>
      <c r="E11" s="40"/>
      <c r="F11" s="8">
        <v>1</v>
      </c>
      <c r="G11" s="9">
        <f t="shared" si="0"/>
        <v>0</v>
      </c>
    </row>
    <row r="12" spans="1:7" ht="31.5" x14ac:dyDescent="0.25">
      <c r="A12" s="31">
        <v>9</v>
      </c>
      <c r="B12" s="7" t="s">
        <v>42</v>
      </c>
      <c r="C12" s="16" t="s">
        <v>17</v>
      </c>
      <c r="D12" s="7" t="s">
        <v>39</v>
      </c>
      <c r="E12" s="40"/>
      <c r="F12" s="8">
        <v>2</v>
      </c>
      <c r="G12" s="9">
        <f t="shared" si="0"/>
        <v>0</v>
      </c>
    </row>
    <row r="13" spans="1:7" ht="31.5" x14ac:dyDescent="0.25">
      <c r="A13" s="31">
        <v>10</v>
      </c>
      <c r="B13" s="7" t="s">
        <v>43</v>
      </c>
      <c r="C13" s="16" t="s">
        <v>17</v>
      </c>
      <c r="D13" s="7" t="s">
        <v>39</v>
      </c>
      <c r="E13" s="40"/>
      <c r="F13" s="8">
        <v>4</v>
      </c>
      <c r="G13" s="9">
        <f t="shared" si="0"/>
        <v>0</v>
      </c>
    </row>
    <row r="14" spans="1:7" ht="15.75" x14ac:dyDescent="0.25">
      <c r="A14" s="31">
        <v>11</v>
      </c>
      <c r="B14" s="7" t="s">
        <v>18</v>
      </c>
      <c r="C14" s="16" t="s">
        <v>19</v>
      </c>
      <c r="D14" s="7" t="s">
        <v>39</v>
      </c>
      <c r="E14" s="40"/>
      <c r="F14" s="8">
        <v>1</v>
      </c>
      <c r="G14" s="9">
        <f t="shared" si="0"/>
        <v>0</v>
      </c>
    </row>
    <row r="15" spans="1:7" ht="15.75" x14ac:dyDescent="0.25">
      <c r="A15" s="31">
        <v>12</v>
      </c>
      <c r="B15" s="7" t="s">
        <v>20</v>
      </c>
      <c r="C15" s="16" t="s">
        <v>21</v>
      </c>
      <c r="D15" s="7" t="s">
        <v>39</v>
      </c>
      <c r="E15" s="40"/>
      <c r="F15" s="8">
        <v>2</v>
      </c>
      <c r="G15" s="9">
        <f t="shared" si="0"/>
        <v>0</v>
      </c>
    </row>
    <row r="16" spans="1:7" ht="15.75" x14ac:dyDescent="0.25">
      <c r="A16" s="31">
        <v>13</v>
      </c>
      <c r="B16" s="7" t="s">
        <v>22</v>
      </c>
      <c r="C16" s="16" t="s">
        <v>23</v>
      </c>
      <c r="D16" s="7" t="s">
        <v>39</v>
      </c>
      <c r="E16" s="40"/>
      <c r="F16" s="8">
        <v>1</v>
      </c>
      <c r="G16" s="9">
        <f t="shared" si="0"/>
        <v>0</v>
      </c>
    </row>
    <row r="17" spans="1:8" ht="31.5" x14ac:dyDescent="0.25">
      <c r="A17" s="31">
        <v>14</v>
      </c>
      <c r="B17" s="7" t="s">
        <v>24</v>
      </c>
      <c r="C17" s="16" t="s">
        <v>25</v>
      </c>
      <c r="D17" s="7" t="s">
        <v>39</v>
      </c>
      <c r="E17" s="40"/>
      <c r="F17" s="8">
        <v>1</v>
      </c>
      <c r="G17" s="9">
        <f t="shared" si="0"/>
        <v>0</v>
      </c>
    </row>
    <row r="18" spans="1:8" ht="15.75" x14ac:dyDescent="0.25">
      <c r="A18" s="31">
        <v>15</v>
      </c>
      <c r="B18" s="7" t="s">
        <v>26</v>
      </c>
      <c r="C18" s="16" t="s">
        <v>27</v>
      </c>
      <c r="D18" s="7" t="s">
        <v>39</v>
      </c>
      <c r="E18" s="40"/>
      <c r="F18" s="8">
        <v>2</v>
      </c>
      <c r="G18" s="9">
        <f t="shared" si="0"/>
        <v>0</v>
      </c>
    </row>
    <row r="19" spans="1:8" ht="96.6" customHeight="1" x14ac:dyDescent="0.25">
      <c r="A19" s="31">
        <v>16</v>
      </c>
      <c r="B19" s="7" t="s">
        <v>30</v>
      </c>
      <c r="C19" s="16" t="s">
        <v>31</v>
      </c>
      <c r="D19" s="7" t="s">
        <v>39</v>
      </c>
      <c r="E19" s="40"/>
      <c r="F19" s="8">
        <v>1</v>
      </c>
      <c r="G19" s="9">
        <f t="shared" si="0"/>
        <v>0</v>
      </c>
      <c r="H19" s="5"/>
    </row>
    <row r="20" spans="1:8" s="4" customFormat="1" ht="16.5" thickBot="1" x14ac:dyDescent="0.3">
      <c r="A20" s="32">
        <v>17</v>
      </c>
      <c r="B20" s="10" t="s">
        <v>28</v>
      </c>
      <c r="C20" s="17" t="s">
        <v>29</v>
      </c>
      <c r="D20" s="10" t="s">
        <v>39</v>
      </c>
      <c r="E20" s="41"/>
      <c r="F20" s="11">
        <v>1</v>
      </c>
      <c r="G20" s="12">
        <f t="shared" si="0"/>
        <v>0</v>
      </c>
    </row>
    <row r="21" spans="1:8" ht="46.95" customHeight="1" thickBot="1" x14ac:dyDescent="0.3">
      <c r="A21" s="34"/>
      <c r="B21" s="48" t="s">
        <v>46</v>
      </c>
      <c r="C21" s="48"/>
      <c r="D21" s="49"/>
      <c r="E21" s="49"/>
      <c r="F21" s="49"/>
      <c r="G21" s="50"/>
    </row>
    <row r="22" spans="1:8" ht="15.75" x14ac:dyDescent="0.25">
      <c r="A22" s="31">
        <v>18</v>
      </c>
      <c r="B22" s="45" t="s">
        <v>32</v>
      </c>
      <c r="C22" s="45"/>
      <c r="D22" s="13" t="s">
        <v>39</v>
      </c>
      <c r="E22" s="42"/>
      <c r="F22" s="14">
        <v>1</v>
      </c>
      <c r="G22" s="15">
        <f>SUM(E22*F22)</f>
        <v>0</v>
      </c>
    </row>
    <row r="23" spans="1:8" ht="29.4" customHeight="1" x14ac:dyDescent="0.25">
      <c r="A23" s="31">
        <v>19</v>
      </c>
      <c r="B23" s="45" t="s">
        <v>33</v>
      </c>
      <c r="C23" s="45"/>
      <c r="D23" s="7" t="s">
        <v>39</v>
      </c>
      <c r="E23" s="40"/>
      <c r="F23" s="8">
        <v>1</v>
      </c>
      <c r="G23" s="9">
        <f t="shared" ref="G23:G30" si="1">SUM(E23*F23)</f>
        <v>0</v>
      </c>
    </row>
    <row r="24" spans="1:8" ht="29.4" customHeight="1" x14ac:dyDescent="0.25">
      <c r="A24" s="31">
        <v>20</v>
      </c>
      <c r="B24" s="45" t="s">
        <v>34</v>
      </c>
      <c r="C24" s="45"/>
      <c r="D24" s="7" t="s">
        <v>39</v>
      </c>
      <c r="E24" s="40"/>
      <c r="F24" s="8">
        <v>1</v>
      </c>
      <c r="G24" s="9">
        <f t="shared" si="1"/>
        <v>0</v>
      </c>
    </row>
    <row r="25" spans="1:8" ht="43.95" customHeight="1" x14ac:dyDescent="0.3">
      <c r="A25" s="31">
        <v>21</v>
      </c>
      <c r="B25" s="45" t="s">
        <v>35</v>
      </c>
      <c r="C25" s="45"/>
      <c r="D25" s="7" t="s">
        <v>39</v>
      </c>
      <c r="E25" s="40"/>
      <c r="F25" s="8">
        <v>1</v>
      </c>
      <c r="G25" s="9">
        <f t="shared" si="1"/>
        <v>0</v>
      </c>
    </row>
    <row r="26" spans="1:8" ht="43.95" customHeight="1" x14ac:dyDescent="0.3">
      <c r="A26" s="35"/>
      <c r="B26" s="23"/>
      <c r="C26" s="23"/>
      <c r="D26" s="23"/>
      <c r="E26" s="24"/>
      <c r="F26" s="38" t="s">
        <v>55</v>
      </c>
      <c r="G26" s="9">
        <f>SUM(G4:G25)</f>
        <v>0</v>
      </c>
    </row>
    <row r="27" spans="1:8" ht="43.95" customHeight="1" x14ac:dyDescent="0.35">
      <c r="A27" s="35"/>
      <c r="B27" s="23"/>
      <c r="C27" s="23"/>
      <c r="D27" s="23"/>
      <c r="E27" s="24"/>
      <c r="F27" s="26" t="s">
        <v>49</v>
      </c>
      <c r="G27" s="21">
        <v>12</v>
      </c>
    </row>
    <row r="28" spans="1:8" ht="43.95" customHeight="1" x14ac:dyDescent="0.3">
      <c r="A28" s="36"/>
      <c r="B28" s="23"/>
      <c r="C28" s="23"/>
      <c r="D28" s="23"/>
      <c r="E28" s="24"/>
      <c r="F28" s="25" t="s">
        <v>53</v>
      </c>
      <c r="G28" s="9">
        <f>SUM(G26*G27)</f>
        <v>0</v>
      </c>
    </row>
    <row r="29" spans="1:8" ht="15.6" x14ac:dyDescent="0.3">
      <c r="A29" s="31">
        <v>22</v>
      </c>
      <c r="B29" s="45" t="s">
        <v>36</v>
      </c>
      <c r="C29" s="45"/>
      <c r="D29" s="7" t="s">
        <v>40</v>
      </c>
      <c r="E29" s="40"/>
      <c r="F29" s="8">
        <v>1</v>
      </c>
      <c r="G29" s="9">
        <f t="shared" si="1"/>
        <v>0</v>
      </c>
    </row>
    <row r="30" spans="1:8" ht="29.4" customHeight="1" thickBot="1" x14ac:dyDescent="0.35">
      <c r="A30" s="31">
        <v>23</v>
      </c>
      <c r="B30" s="45" t="s">
        <v>37</v>
      </c>
      <c r="C30" s="45"/>
      <c r="D30" s="7" t="s">
        <v>44</v>
      </c>
      <c r="E30" s="43"/>
      <c r="F30" s="22">
        <v>1</v>
      </c>
      <c r="G30" s="12">
        <f t="shared" si="1"/>
        <v>0</v>
      </c>
    </row>
    <row r="31" spans="1:8" ht="39.9" customHeight="1" thickBot="1" x14ac:dyDescent="0.5">
      <c r="A31" s="37"/>
      <c r="B31" s="33"/>
      <c r="C31" s="18" t="s">
        <v>51</v>
      </c>
      <c r="D31" s="19"/>
      <c r="E31" s="44" t="s">
        <v>56</v>
      </c>
      <c r="F31" s="39" t="s">
        <v>50</v>
      </c>
      <c r="G31" s="20">
        <f>SUM(G28:G30)</f>
        <v>0</v>
      </c>
    </row>
  </sheetData>
  <sheetProtection password="E3C5" sheet="1" objects="1" scenarios="1"/>
  <mergeCells count="8">
    <mergeCell ref="B25:C25"/>
    <mergeCell ref="B29:C29"/>
    <mergeCell ref="B30:C30"/>
    <mergeCell ref="B2:G2"/>
    <mergeCell ref="B21:G21"/>
    <mergeCell ref="B22:C22"/>
    <mergeCell ref="B23:C23"/>
    <mergeCell ref="B24:C24"/>
  </mergeCells>
  <printOptions horizontalCentered="1" gridLines="1"/>
  <pageMargins left="0" right="0" top="0.75" bottom="0.25" header="0.3" footer="0.3"/>
  <pageSetup scale="8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Shriver, Dan P</dc:creator>
  <cp:lastModifiedBy>Cottrill, Lu A</cp:lastModifiedBy>
  <cp:lastPrinted>2014-02-25T16:15:53Z</cp:lastPrinted>
  <dcterms:created xsi:type="dcterms:W3CDTF">2014-02-20T16:26:54Z</dcterms:created>
  <dcterms:modified xsi:type="dcterms:W3CDTF">2014-02-26T15:47:55Z</dcterms:modified>
</cp:coreProperties>
</file>