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" yWindow="96" windowWidth="11460" windowHeight="7092"/>
  </bookViews>
  <sheets>
    <sheet name="Sheet1" sheetId="1" r:id="rId1"/>
  </sheets>
  <definedNames>
    <definedName name="_xlnm._FilterDatabase" localSheetId="0" hidden="1">Sheet1!$A$473:$I$475</definedName>
    <definedName name="_xlnm.Print_Area" localSheetId="0">Sheet1!$A$1:$J$707</definedName>
  </definedNames>
  <calcPr calcId="145621"/>
</workbook>
</file>

<file path=xl/calcChain.xml><?xml version="1.0" encoding="utf-8"?>
<calcChain xmlns="http://schemas.openxmlformats.org/spreadsheetml/2006/main">
  <c r="I178" i="1" l="1"/>
  <c r="I177" i="1"/>
  <c r="I176" i="1"/>
  <c r="I42" i="1"/>
  <c r="I40" i="1"/>
  <c r="I41" i="1"/>
  <c r="I43" i="1"/>
  <c r="I124" i="1"/>
  <c r="I125" i="1"/>
  <c r="I126" i="1"/>
  <c r="I127" i="1"/>
  <c r="I128" i="1"/>
  <c r="I129" i="1"/>
  <c r="I133" i="1"/>
  <c r="I38" i="1" l="1"/>
  <c r="I39" i="1"/>
  <c r="I44" i="1"/>
  <c r="I45" i="1"/>
  <c r="I99" i="1" l="1"/>
  <c r="I701" i="1"/>
  <c r="I700" i="1"/>
  <c r="I699" i="1"/>
  <c r="I698" i="1"/>
  <c r="I697" i="1"/>
  <c r="I696" i="1"/>
  <c r="I694" i="1"/>
  <c r="I693" i="1"/>
  <c r="I692" i="1"/>
  <c r="I691" i="1"/>
  <c r="I690" i="1"/>
  <c r="I689" i="1"/>
  <c r="I678" i="1"/>
  <c r="I677" i="1"/>
  <c r="I665" i="1"/>
  <c r="I664" i="1"/>
  <c r="I597" i="1"/>
  <c r="I508" i="1"/>
  <c r="I507" i="1"/>
  <c r="I506" i="1"/>
  <c r="I504" i="1"/>
  <c r="I469" i="1"/>
  <c r="I449" i="1"/>
  <c r="I434" i="1"/>
  <c r="I432" i="1"/>
  <c r="I428" i="1"/>
  <c r="I421" i="1"/>
  <c r="I420" i="1"/>
  <c r="I419" i="1"/>
  <c r="I418" i="1"/>
  <c r="I366" i="1"/>
  <c r="I359" i="1"/>
  <c r="I308" i="1"/>
  <c r="I304" i="1"/>
  <c r="I297" i="1"/>
  <c r="I235" i="1"/>
  <c r="I234" i="1"/>
  <c r="I205" i="1"/>
  <c r="I204" i="1"/>
  <c r="I203" i="1"/>
  <c r="I202" i="1"/>
  <c r="I201" i="1"/>
  <c r="I199" i="1"/>
  <c r="I198" i="1"/>
  <c r="I196" i="1"/>
  <c r="I193" i="1"/>
  <c r="I150" i="1"/>
  <c r="I149" i="1"/>
  <c r="I147" i="1"/>
  <c r="I110" i="1"/>
  <c r="I109" i="1"/>
  <c r="I74" i="1"/>
  <c r="I67" i="1"/>
  <c r="I31" i="1"/>
  <c r="I29" i="1"/>
  <c r="I470" i="1" l="1"/>
  <c r="I509" i="1"/>
  <c r="I257" i="1"/>
  <c r="I197" i="1"/>
  <c r="I92" i="1"/>
  <c r="I91" i="1"/>
  <c r="I90" i="1"/>
  <c r="I89" i="1"/>
  <c r="I88" i="1"/>
  <c r="I87" i="1"/>
  <c r="I86" i="1"/>
  <c r="I93" i="1" l="1"/>
  <c r="I702" i="1"/>
  <c r="I695" i="1"/>
  <c r="I688" i="1"/>
  <c r="I687" i="1"/>
  <c r="I679" i="1"/>
  <c r="I676" i="1"/>
  <c r="I675" i="1"/>
  <c r="I674" i="1"/>
  <c r="I666" i="1"/>
  <c r="I663" i="1"/>
  <c r="I662" i="1"/>
  <c r="I661" i="1"/>
  <c r="I653" i="1"/>
  <c r="I652" i="1"/>
  <c r="I651" i="1"/>
  <c r="I650" i="1"/>
  <c r="I642" i="1"/>
  <c r="I641" i="1"/>
  <c r="I640" i="1"/>
  <c r="I639" i="1"/>
  <c r="I619" i="1"/>
  <c r="I618" i="1"/>
  <c r="I617" i="1"/>
  <c r="I616" i="1"/>
  <c r="I620" i="1"/>
  <c r="I520" i="1"/>
  <c r="I519" i="1"/>
  <c r="I518" i="1"/>
  <c r="I517" i="1"/>
  <c r="I516" i="1"/>
  <c r="I526" i="1"/>
  <c r="I525" i="1"/>
  <c r="I643" i="1" l="1"/>
  <c r="I645" i="1" s="1"/>
  <c r="I667" i="1"/>
  <c r="I669" i="1" s="1"/>
  <c r="I680" i="1"/>
  <c r="I682" i="1" s="1"/>
  <c r="I703" i="1"/>
  <c r="I521" i="1"/>
  <c r="I654" i="1"/>
  <c r="I656" i="1" s="1"/>
  <c r="I527" i="1"/>
  <c r="I436" i="1"/>
  <c r="I435" i="1"/>
  <c r="I433" i="1"/>
  <c r="I431" i="1"/>
  <c r="I430" i="1"/>
  <c r="I429" i="1"/>
  <c r="I427" i="1"/>
  <c r="I426" i="1"/>
  <c r="I425" i="1"/>
  <c r="I424" i="1"/>
  <c r="I423" i="1"/>
  <c r="I422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450" i="1"/>
  <c r="I448" i="1"/>
  <c r="I447" i="1"/>
  <c r="I444" i="1"/>
  <c r="I443" i="1"/>
  <c r="I442" i="1"/>
  <c r="I441" i="1"/>
  <c r="I466" i="1"/>
  <c r="I458" i="1"/>
  <c r="I459" i="1"/>
  <c r="I460" i="1"/>
  <c r="I461" i="1"/>
  <c r="I474" i="1"/>
  <c r="I475" i="1"/>
  <c r="I476" i="1"/>
  <c r="I477" i="1"/>
  <c r="I478" i="1"/>
  <c r="I494" i="1"/>
  <c r="I486" i="1"/>
  <c r="I487" i="1"/>
  <c r="I529" i="1" l="1"/>
  <c r="I451" i="1"/>
  <c r="I437" i="1"/>
  <c r="I496" i="1"/>
  <c r="I462" i="1"/>
  <c r="I479" i="1"/>
  <c r="I631" i="1"/>
  <c r="I630" i="1"/>
  <c r="I629" i="1"/>
  <c r="I628" i="1"/>
  <c r="I611" i="1"/>
  <c r="I610" i="1"/>
  <c r="I609" i="1"/>
  <c r="I608" i="1"/>
  <c r="I607" i="1"/>
  <c r="I606" i="1"/>
  <c r="I605" i="1"/>
  <c r="I604" i="1"/>
  <c r="I603" i="1"/>
  <c r="I598" i="1"/>
  <c r="I596" i="1"/>
  <c r="I595" i="1"/>
  <c r="I594" i="1"/>
  <c r="I593" i="1"/>
  <c r="I390" i="1"/>
  <c r="I389" i="1"/>
  <c r="I371" i="1"/>
  <c r="I370" i="1"/>
  <c r="I369" i="1"/>
  <c r="I368" i="1"/>
  <c r="I367" i="1"/>
  <c r="I363" i="1"/>
  <c r="I362" i="1"/>
  <c r="I360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84" i="1"/>
  <c r="I383" i="1"/>
  <c r="I382" i="1"/>
  <c r="I381" i="1"/>
  <c r="I380" i="1"/>
  <c r="I379" i="1"/>
  <c r="I378" i="1"/>
  <c r="I377" i="1"/>
  <c r="I376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3" i="1"/>
  <c r="I232" i="1"/>
  <c r="I231" i="1"/>
  <c r="I230" i="1"/>
  <c r="I229" i="1"/>
  <c r="I228" i="1"/>
  <c r="I227" i="1"/>
  <c r="I226" i="1"/>
  <c r="I256" i="1"/>
  <c r="I255" i="1"/>
  <c r="I254" i="1"/>
  <c r="I481" i="1" l="1"/>
  <c r="I453" i="1"/>
  <c r="I263" i="1"/>
  <c r="I632" i="1"/>
  <c r="I634" i="1" s="1"/>
  <c r="I599" i="1"/>
  <c r="I385" i="1"/>
  <c r="I372" i="1"/>
  <c r="I216" i="1" l="1"/>
  <c r="I215" i="1"/>
  <c r="I214" i="1"/>
  <c r="I213" i="1"/>
  <c r="I212" i="1"/>
  <c r="I211" i="1"/>
  <c r="I206" i="1"/>
  <c r="I200" i="1"/>
  <c r="I195" i="1"/>
  <c r="I194" i="1"/>
  <c r="I192" i="1"/>
  <c r="I191" i="1"/>
  <c r="I190" i="1" s="1"/>
  <c r="I189" i="1" s="1"/>
  <c r="I188" i="1" s="1"/>
  <c r="I187" i="1"/>
  <c r="I186" i="1"/>
  <c r="I181" i="1"/>
  <c r="I180" i="1"/>
  <c r="I179" i="1"/>
  <c r="I171" i="1"/>
  <c r="I170" i="1"/>
  <c r="I169" i="1"/>
  <c r="I165" i="1"/>
  <c r="I164" i="1"/>
  <c r="I163" i="1"/>
  <c r="I162" i="1"/>
  <c r="I391" i="1"/>
  <c r="I585" i="1"/>
  <c r="I584" i="1"/>
  <c r="I583" i="1"/>
  <c r="I582" i="1"/>
  <c r="I577" i="1"/>
  <c r="I576" i="1"/>
  <c r="I575" i="1"/>
  <c r="I574" i="1"/>
  <c r="I573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1" i="1"/>
  <c r="I540" i="1"/>
  <c r="I539" i="1"/>
  <c r="I538" i="1"/>
  <c r="I537" i="1"/>
  <c r="I536" i="1"/>
  <c r="I534" i="1"/>
  <c r="I489" i="1"/>
  <c r="I488" i="1"/>
  <c r="I332" i="1"/>
  <c r="I331" i="1"/>
  <c r="I330" i="1"/>
  <c r="I329" i="1"/>
  <c r="I328" i="1"/>
  <c r="I327" i="1"/>
  <c r="I326" i="1"/>
  <c r="I321" i="1"/>
  <c r="I320" i="1"/>
  <c r="I319" i="1"/>
  <c r="I318" i="1"/>
  <c r="I317" i="1"/>
  <c r="I316" i="1"/>
  <c r="I315" i="1"/>
  <c r="I314" i="1"/>
  <c r="I309" i="1"/>
  <c r="I307" i="1"/>
  <c r="I306" i="1"/>
  <c r="I305" i="1"/>
  <c r="I303" i="1"/>
  <c r="I302" i="1"/>
  <c r="I301" i="1"/>
  <c r="I300" i="1"/>
  <c r="I299" i="1"/>
  <c r="I298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1" i="1"/>
  <c r="I270" i="1"/>
  <c r="I269" i="1"/>
  <c r="I268" i="1"/>
  <c r="I155" i="1"/>
  <c r="I154" i="1"/>
  <c r="I153" i="1"/>
  <c r="I152" i="1"/>
  <c r="I151" i="1"/>
  <c r="I148" i="1"/>
  <c r="I146" i="1"/>
  <c r="I116" i="1"/>
  <c r="I115" i="1"/>
  <c r="I114" i="1"/>
  <c r="I113" i="1"/>
  <c r="I112" i="1"/>
  <c r="I111" i="1"/>
  <c r="I108" i="1"/>
  <c r="I107" i="1"/>
  <c r="I98" i="1"/>
  <c r="I97" i="1"/>
  <c r="I139" i="1"/>
  <c r="I138" i="1"/>
  <c r="I137" i="1"/>
  <c r="I136" i="1"/>
  <c r="I135" i="1"/>
  <c r="I134" i="1"/>
  <c r="I81" i="1"/>
  <c r="I80" i="1"/>
  <c r="I79" i="1"/>
  <c r="I78" i="1"/>
  <c r="I77" i="1"/>
  <c r="I76" i="1"/>
  <c r="I75" i="1"/>
  <c r="I73" i="1"/>
  <c r="I72" i="1"/>
  <c r="I71" i="1"/>
  <c r="I70" i="1"/>
  <c r="I69" i="1"/>
  <c r="I68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47" i="1"/>
  <c r="I46" i="1"/>
  <c r="I33" i="1"/>
  <c r="I32" i="1"/>
  <c r="I30" i="1"/>
  <c r="I28" i="1"/>
  <c r="I27" i="1"/>
  <c r="I26" i="1"/>
  <c r="I25" i="1"/>
  <c r="I24" i="1"/>
  <c r="I23" i="1"/>
  <c r="I22" i="1"/>
  <c r="I172" i="1" l="1"/>
  <c r="I182" i="1"/>
  <c r="I207" i="1"/>
  <c r="I217" i="1"/>
  <c r="I82" i="1"/>
  <c r="I251" i="1"/>
  <c r="I265" i="1" s="1"/>
  <c r="I542" i="1"/>
  <c r="I544" i="1" s="1"/>
  <c r="I392" i="1"/>
  <c r="I394" i="1" s="1"/>
  <c r="I569" i="1"/>
  <c r="I578" i="1"/>
  <c r="I586" i="1"/>
  <c r="I34" i="1"/>
  <c r="I322" i="1"/>
  <c r="I117" i="1"/>
  <c r="I156" i="1"/>
  <c r="I158" i="1" s="1"/>
  <c r="I272" i="1"/>
  <c r="I274" i="1" s="1"/>
  <c r="I333" i="1"/>
  <c r="I490" i="1"/>
  <c r="I511" i="1" s="1"/>
  <c r="I310" i="1"/>
  <c r="I335" i="1" s="1"/>
  <c r="I140" i="1"/>
  <c r="I100" i="1"/>
  <c r="I142" i="1"/>
  <c r="I48" i="1"/>
  <c r="I219" i="1" l="1"/>
  <c r="I102" i="1"/>
  <c r="I588" i="1"/>
  <c r="I623" i="1"/>
  <c r="I612" i="1"/>
  <c r="I621" i="1"/>
  <c r="I705" i="1"/>
  <c r="I119" i="1"/>
  <c r="I707" i="1"/>
</calcChain>
</file>

<file path=xl/comments1.xml><?xml version="1.0" encoding="utf-8"?>
<comments xmlns="http://schemas.openxmlformats.org/spreadsheetml/2006/main">
  <authors>
    <author>michael austin</author>
  </authors>
  <commentList>
    <comment ref="B21" authorId="0">
      <text>
        <r>
          <rPr>
            <b/>
            <sz val="9"/>
            <color indexed="81"/>
            <rFont val="Tahoma"/>
            <family val="2"/>
          </rPr>
          <t>michael austin:</t>
        </r>
        <r>
          <rPr>
            <sz val="9"/>
            <color indexed="81"/>
            <rFont val="Tahoma"/>
            <family val="2"/>
          </rPr>
          <t xml:space="preserve">
Quantity
</t>
        </r>
      </text>
    </comment>
    <comment ref="C21" authorId="0">
      <text>
        <r>
          <rPr>
            <b/>
            <sz val="9"/>
            <color indexed="81"/>
            <rFont val="Tahoma"/>
            <family val="2"/>
          </rPr>
          <t>michael austin:</t>
        </r>
        <r>
          <rPr>
            <sz val="9"/>
            <color indexed="81"/>
            <rFont val="Tahoma"/>
            <family val="2"/>
          </rPr>
          <t xml:space="preserve">
Manufacturer</t>
        </r>
      </text>
    </comment>
    <comment ref="I21" authorId="0">
      <text>
        <r>
          <rPr>
            <b/>
            <sz val="9"/>
            <color indexed="81"/>
            <rFont val="Tahoma"/>
            <family val="2"/>
          </rPr>
          <t>michael austin:</t>
        </r>
        <r>
          <rPr>
            <sz val="9"/>
            <color indexed="81"/>
            <rFont val="Tahoma"/>
            <family val="2"/>
          </rPr>
          <t xml:space="preserve">
Extended Price</t>
        </r>
      </text>
    </comment>
    <comment ref="B37" authorId="0">
      <text>
        <r>
          <rPr>
            <b/>
            <sz val="9"/>
            <color indexed="81"/>
            <rFont val="Tahoma"/>
            <family val="2"/>
          </rPr>
          <t>michael austin:</t>
        </r>
        <r>
          <rPr>
            <sz val="9"/>
            <color indexed="81"/>
            <rFont val="Tahoma"/>
            <family val="2"/>
          </rPr>
          <t xml:space="preserve">
Quantity
</t>
        </r>
      </text>
    </comment>
    <comment ref="C37" authorId="0">
      <text>
        <r>
          <rPr>
            <b/>
            <sz val="9"/>
            <color indexed="81"/>
            <rFont val="Tahoma"/>
            <family val="2"/>
          </rPr>
          <t>michael austin:</t>
        </r>
        <r>
          <rPr>
            <sz val="9"/>
            <color indexed="81"/>
            <rFont val="Tahoma"/>
            <family val="2"/>
          </rPr>
          <t xml:space="preserve">
Manufacturer</t>
        </r>
      </text>
    </comment>
    <comment ref="I37" authorId="0">
      <text>
        <r>
          <rPr>
            <b/>
            <sz val="9"/>
            <color indexed="81"/>
            <rFont val="Tahoma"/>
            <family val="2"/>
          </rPr>
          <t>michael austin:</t>
        </r>
        <r>
          <rPr>
            <sz val="9"/>
            <color indexed="81"/>
            <rFont val="Tahoma"/>
            <family val="2"/>
          </rPr>
          <t xml:space="preserve">
Extended Price</t>
        </r>
      </text>
    </comment>
    <comment ref="B52" authorId="0">
      <text>
        <r>
          <rPr>
            <b/>
            <sz val="9"/>
            <color indexed="81"/>
            <rFont val="Tahoma"/>
            <family val="2"/>
          </rPr>
          <t>michael austin:</t>
        </r>
        <r>
          <rPr>
            <sz val="9"/>
            <color indexed="81"/>
            <rFont val="Tahoma"/>
            <family val="2"/>
          </rPr>
          <t xml:space="preserve">
Quantity
</t>
        </r>
      </text>
    </comment>
    <comment ref="C52" authorId="0">
      <text>
        <r>
          <rPr>
            <b/>
            <sz val="9"/>
            <color indexed="81"/>
            <rFont val="Tahoma"/>
            <family val="2"/>
          </rPr>
          <t>michael austin:</t>
        </r>
        <r>
          <rPr>
            <sz val="9"/>
            <color indexed="81"/>
            <rFont val="Tahoma"/>
            <family val="2"/>
          </rPr>
          <t xml:space="preserve">
Manufacturer</t>
        </r>
      </text>
    </comment>
    <comment ref="I52" authorId="0">
      <text>
        <r>
          <rPr>
            <b/>
            <sz val="9"/>
            <color indexed="81"/>
            <rFont val="Tahoma"/>
            <family val="2"/>
          </rPr>
          <t>michael austin:</t>
        </r>
        <r>
          <rPr>
            <sz val="9"/>
            <color indexed="81"/>
            <rFont val="Tahoma"/>
            <family val="2"/>
          </rPr>
          <t xml:space="preserve">
Extended Price</t>
        </r>
      </text>
    </comment>
    <comment ref="B85" authorId="0">
      <text>
        <r>
          <rPr>
            <b/>
            <sz val="9"/>
            <color indexed="81"/>
            <rFont val="Tahoma"/>
            <family val="2"/>
          </rPr>
          <t>michael austin:</t>
        </r>
        <r>
          <rPr>
            <sz val="9"/>
            <color indexed="81"/>
            <rFont val="Tahoma"/>
            <family val="2"/>
          </rPr>
          <t xml:space="preserve">
Quantity
</t>
        </r>
      </text>
    </comment>
    <comment ref="C85" authorId="0">
      <text>
        <r>
          <rPr>
            <b/>
            <sz val="9"/>
            <color indexed="81"/>
            <rFont val="Tahoma"/>
            <family val="2"/>
          </rPr>
          <t>michael austin:</t>
        </r>
        <r>
          <rPr>
            <sz val="9"/>
            <color indexed="81"/>
            <rFont val="Tahoma"/>
            <family val="2"/>
          </rPr>
          <t xml:space="preserve">
Manufacturer</t>
        </r>
      </text>
    </comment>
    <comment ref="I85" authorId="0">
      <text>
        <r>
          <rPr>
            <b/>
            <sz val="9"/>
            <color indexed="81"/>
            <rFont val="Tahoma"/>
            <family val="2"/>
          </rPr>
          <t>michael austin:</t>
        </r>
        <r>
          <rPr>
            <sz val="9"/>
            <color indexed="81"/>
            <rFont val="Tahoma"/>
            <family val="2"/>
          </rPr>
          <t xml:space="preserve">
Extended Price</t>
        </r>
      </text>
    </comment>
    <comment ref="B96" authorId="0">
      <text>
        <r>
          <rPr>
            <b/>
            <sz val="9"/>
            <color indexed="81"/>
            <rFont val="Tahoma"/>
            <family val="2"/>
          </rPr>
          <t>michael austin:</t>
        </r>
        <r>
          <rPr>
            <sz val="9"/>
            <color indexed="81"/>
            <rFont val="Tahoma"/>
            <family val="2"/>
          </rPr>
          <t xml:space="preserve">
Quantity
</t>
        </r>
      </text>
    </comment>
    <comment ref="C96" authorId="0">
      <text>
        <r>
          <rPr>
            <b/>
            <sz val="9"/>
            <color indexed="81"/>
            <rFont val="Tahoma"/>
            <family val="2"/>
          </rPr>
          <t>michael austin:</t>
        </r>
        <r>
          <rPr>
            <sz val="9"/>
            <color indexed="81"/>
            <rFont val="Tahoma"/>
            <family val="2"/>
          </rPr>
          <t xml:space="preserve">
Manufacturer</t>
        </r>
      </text>
    </comment>
    <comment ref="I96" authorId="0">
      <text>
        <r>
          <rPr>
            <b/>
            <sz val="9"/>
            <color indexed="81"/>
            <rFont val="Tahoma"/>
            <family val="2"/>
          </rPr>
          <t>michael austin:</t>
        </r>
        <r>
          <rPr>
            <sz val="9"/>
            <color indexed="81"/>
            <rFont val="Tahoma"/>
            <family val="2"/>
          </rPr>
          <t xml:space="preserve">
Extended Price</t>
        </r>
      </text>
    </comment>
    <comment ref="B106" authorId="0">
      <text>
        <r>
          <rPr>
            <b/>
            <sz val="9"/>
            <color indexed="81"/>
            <rFont val="Tahoma"/>
            <family val="2"/>
          </rPr>
          <t>michael austin:</t>
        </r>
        <r>
          <rPr>
            <sz val="9"/>
            <color indexed="81"/>
            <rFont val="Tahoma"/>
            <family val="2"/>
          </rPr>
          <t xml:space="preserve">
Quantity
</t>
        </r>
      </text>
    </comment>
    <comment ref="C106" authorId="0">
      <text>
        <r>
          <rPr>
            <b/>
            <sz val="9"/>
            <color indexed="81"/>
            <rFont val="Tahoma"/>
            <family val="2"/>
          </rPr>
          <t>michael austin:</t>
        </r>
        <r>
          <rPr>
            <sz val="9"/>
            <color indexed="81"/>
            <rFont val="Tahoma"/>
            <family val="2"/>
          </rPr>
          <t xml:space="preserve">
Manufacturer</t>
        </r>
      </text>
    </comment>
    <comment ref="I106" authorId="0">
      <text>
        <r>
          <rPr>
            <b/>
            <sz val="9"/>
            <color indexed="81"/>
            <rFont val="Tahoma"/>
            <family val="2"/>
          </rPr>
          <t>michael austin:</t>
        </r>
        <r>
          <rPr>
            <sz val="9"/>
            <color indexed="81"/>
            <rFont val="Tahoma"/>
            <family val="2"/>
          </rPr>
          <t xml:space="preserve">
Extended Price</t>
        </r>
      </text>
    </comment>
    <comment ref="B123" authorId="0">
      <text>
        <r>
          <rPr>
            <b/>
            <sz val="9"/>
            <color indexed="81"/>
            <rFont val="Tahoma"/>
            <family val="2"/>
          </rPr>
          <t>michael austin:</t>
        </r>
        <r>
          <rPr>
            <sz val="9"/>
            <color indexed="81"/>
            <rFont val="Tahoma"/>
            <family val="2"/>
          </rPr>
          <t xml:space="preserve">
Quantity
</t>
        </r>
      </text>
    </comment>
    <comment ref="C123" authorId="0">
      <text>
        <r>
          <rPr>
            <b/>
            <sz val="9"/>
            <color indexed="81"/>
            <rFont val="Tahoma"/>
            <family val="2"/>
          </rPr>
          <t>michael austin:</t>
        </r>
        <r>
          <rPr>
            <sz val="9"/>
            <color indexed="81"/>
            <rFont val="Tahoma"/>
            <family val="2"/>
          </rPr>
          <t xml:space="preserve">
Manufacturer</t>
        </r>
      </text>
    </comment>
    <comment ref="I123" authorId="0">
      <text>
        <r>
          <rPr>
            <b/>
            <sz val="9"/>
            <color indexed="81"/>
            <rFont val="Tahoma"/>
            <family val="2"/>
          </rPr>
          <t>michael austin:</t>
        </r>
        <r>
          <rPr>
            <sz val="9"/>
            <color indexed="81"/>
            <rFont val="Tahoma"/>
            <family val="2"/>
          </rPr>
          <t xml:space="preserve">
Extended Price</t>
        </r>
      </text>
    </comment>
    <comment ref="B132" authorId="0">
      <text>
        <r>
          <rPr>
            <b/>
            <sz val="9"/>
            <color indexed="81"/>
            <rFont val="Tahoma"/>
            <family val="2"/>
          </rPr>
          <t>michael austin:</t>
        </r>
        <r>
          <rPr>
            <sz val="9"/>
            <color indexed="81"/>
            <rFont val="Tahoma"/>
            <family val="2"/>
          </rPr>
          <t xml:space="preserve">
Quantity
</t>
        </r>
      </text>
    </comment>
    <comment ref="C132" authorId="0">
      <text>
        <r>
          <rPr>
            <b/>
            <sz val="9"/>
            <color indexed="81"/>
            <rFont val="Tahoma"/>
            <family val="2"/>
          </rPr>
          <t>michael austin:</t>
        </r>
        <r>
          <rPr>
            <sz val="9"/>
            <color indexed="81"/>
            <rFont val="Tahoma"/>
            <family val="2"/>
          </rPr>
          <t xml:space="preserve">
Manufacturer</t>
        </r>
      </text>
    </comment>
    <comment ref="I132" authorId="0">
      <text>
        <r>
          <rPr>
            <b/>
            <sz val="9"/>
            <color indexed="81"/>
            <rFont val="Tahoma"/>
            <family val="2"/>
          </rPr>
          <t>michael austin:</t>
        </r>
        <r>
          <rPr>
            <sz val="9"/>
            <color indexed="81"/>
            <rFont val="Tahoma"/>
            <family val="2"/>
          </rPr>
          <t xml:space="preserve">
Extended Price</t>
        </r>
      </text>
    </comment>
    <comment ref="B145" authorId="0">
      <text>
        <r>
          <rPr>
            <b/>
            <sz val="9"/>
            <color indexed="81"/>
            <rFont val="Tahoma"/>
            <family val="2"/>
          </rPr>
          <t>michael austin:</t>
        </r>
        <r>
          <rPr>
            <sz val="9"/>
            <color indexed="81"/>
            <rFont val="Tahoma"/>
            <family val="2"/>
          </rPr>
          <t xml:space="preserve">
Quantity
</t>
        </r>
      </text>
    </comment>
    <comment ref="C145" authorId="0">
      <text>
        <r>
          <rPr>
            <b/>
            <sz val="9"/>
            <color indexed="81"/>
            <rFont val="Tahoma"/>
            <family val="2"/>
          </rPr>
          <t>michael austin:</t>
        </r>
        <r>
          <rPr>
            <sz val="9"/>
            <color indexed="81"/>
            <rFont val="Tahoma"/>
            <family val="2"/>
          </rPr>
          <t xml:space="preserve">
Manufacturer</t>
        </r>
      </text>
    </comment>
    <comment ref="I145" authorId="0">
      <text>
        <r>
          <rPr>
            <b/>
            <sz val="9"/>
            <color indexed="81"/>
            <rFont val="Tahoma"/>
            <family val="2"/>
          </rPr>
          <t>michael austin:</t>
        </r>
        <r>
          <rPr>
            <sz val="9"/>
            <color indexed="81"/>
            <rFont val="Tahoma"/>
            <family val="2"/>
          </rPr>
          <t xml:space="preserve">
Extended Price</t>
        </r>
      </text>
    </comment>
    <comment ref="B161" authorId="0">
      <text>
        <r>
          <rPr>
            <b/>
            <sz val="9"/>
            <color indexed="81"/>
            <rFont val="Tahoma"/>
            <family val="2"/>
          </rPr>
          <t>michael austin:</t>
        </r>
        <r>
          <rPr>
            <sz val="9"/>
            <color indexed="81"/>
            <rFont val="Tahoma"/>
            <family val="2"/>
          </rPr>
          <t xml:space="preserve">
Quantity
</t>
        </r>
      </text>
    </comment>
    <comment ref="C161" authorId="0">
      <text>
        <r>
          <rPr>
            <b/>
            <sz val="9"/>
            <color indexed="81"/>
            <rFont val="Tahoma"/>
            <family val="2"/>
          </rPr>
          <t>michael austin:</t>
        </r>
        <r>
          <rPr>
            <sz val="9"/>
            <color indexed="81"/>
            <rFont val="Tahoma"/>
            <family val="2"/>
          </rPr>
          <t xml:space="preserve">
Manufacturer</t>
        </r>
      </text>
    </comment>
    <comment ref="I161" authorId="0">
      <text>
        <r>
          <rPr>
            <b/>
            <sz val="9"/>
            <color indexed="81"/>
            <rFont val="Tahoma"/>
            <family val="2"/>
          </rPr>
          <t>michael austin:</t>
        </r>
        <r>
          <rPr>
            <sz val="9"/>
            <color indexed="81"/>
            <rFont val="Tahoma"/>
            <family val="2"/>
          </rPr>
          <t xml:space="preserve">
Extended Price</t>
        </r>
      </text>
    </comment>
    <comment ref="B175" authorId="0">
      <text>
        <r>
          <rPr>
            <b/>
            <sz val="9"/>
            <color indexed="81"/>
            <rFont val="Tahoma"/>
            <family val="2"/>
          </rPr>
          <t>michael austin:</t>
        </r>
        <r>
          <rPr>
            <sz val="9"/>
            <color indexed="81"/>
            <rFont val="Tahoma"/>
            <family val="2"/>
          </rPr>
          <t xml:space="preserve">
Quantity
</t>
        </r>
      </text>
    </comment>
    <comment ref="C175" authorId="0">
      <text>
        <r>
          <rPr>
            <b/>
            <sz val="9"/>
            <color indexed="81"/>
            <rFont val="Tahoma"/>
            <family val="2"/>
          </rPr>
          <t>michael austin:</t>
        </r>
        <r>
          <rPr>
            <sz val="9"/>
            <color indexed="81"/>
            <rFont val="Tahoma"/>
            <family val="2"/>
          </rPr>
          <t xml:space="preserve">
Manufacturer</t>
        </r>
      </text>
    </comment>
    <comment ref="I175" authorId="0">
      <text>
        <r>
          <rPr>
            <b/>
            <sz val="9"/>
            <color indexed="81"/>
            <rFont val="Tahoma"/>
            <family val="2"/>
          </rPr>
          <t>michael austin:</t>
        </r>
        <r>
          <rPr>
            <sz val="9"/>
            <color indexed="81"/>
            <rFont val="Tahoma"/>
            <family val="2"/>
          </rPr>
          <t xml:space="preserve">
Extended Price</t>
        </r>
      </text>
    </comment>
    <comment ref="B185" authorId="0">
      <text>
        <r>
          <rPr>
            <b/>
            <sz val="9"/>
            <color indexed="81"/>
            <rFont val="Tahoma"/>
            <family val="2"/>
          </rPr>
          <t>michael austin:</t>
        </r>
        <r>
          <rPr>
            <sz val="9"/>
            <color indexed="81"/>
            <rFont val="Tahoma"/>
            <family val="2"/>
          </rPr>
          <t xml:space="preserve">
Quantity
</t>
        </r>
      </text>
    </comment>
    <comment ref="C185" authorId="0">
      <text>
        <r>
          <rPr>
            <b/>
            <sz val="9"/>
            <color indexed="81"/>
            <rFont val="Tahoma"/>
            <family val="2"/>
          </rPr>
          <t>michael austin:</t>
        </r>
        <r>
          <rPr>
            <sz val="9"/>
            <color indexed="81"/>
            <rFont val="Tahoma"/>
            <family val="2"/>
          </rPr>
          <t xml:space="preserve">
Manufacturer</t>
        </r>
      </text>
    </comment>
    <comment ref="I185" authorId="0">
      <text>
        <r>
          <rPr>
            <b/>
            <sz val="9"/>
            <color indexed="81"/>
            <rFont val="Tahoma"/>
            <family val="2"/>
          </rPr>
          <t>michael austin:</t>
        </r>
        <r>
          <rPr>
            <sz val="9"/>
            <color indexed="81"/>
            <rFont val="Tahoma"/>
            <family val="2"/>
          </rPr>
          <t xml:space="preserve">
Extended Price</t>
        </r>
      </text>
    </comment>
    <comment ref="B210" authorId="0">
      <text>
        <r>
          <rPr>
            <b/>
            <sz val="9"/>
            <color indexed="81"/>
            <rFont val="Tahoma"/>
            <family val="2"/>
          </rPr>
          <t>michael austin:</t>
        </r>
        <r>
          <rPr>
            <sz val="9"/>
            <color indexed="81"/>
            <rFont val="Tahoma"/>
            <family val="2"/>
          </rPr>
          <t xml:space="preserve">
Quantity
</t>
        </r>
      </text>
    </comment>
    <comment ref="C210" authorId="0">
      <text>
        <r>
          <rPr>
            <b/>
            <sz val="9"/>
            <color indexed="81"/>
            <rFont val="Tahoma"/>
            <family val="2"/>
          </rPr>
          <t>michael austin:</t>
        </r>
        <r>
          <rPr>
            <sz val="9"/>
            <color indexed="81"/>
            <rFont val="Tahoma"/>
            <family val="2"/>
          </rPr>
          <t xml:space="preserve">
Manufacturer</t>
        </r>
      </text>
    </comment>
    <comment ref="I210" authorId="0">
      <text>
        <r>
          <rPr>
            <b/>
            <sz val="9"/>
            <color indexed="81"/>
            <rFont val="Tahoma"/>
            <family val="2"/>
          </rPr>
          <t>michael austin:</t>
        </r>
        <r>
          <rPr>
            <sz val="9"/>
            <color indexed="81"/>
            <rFont val="Tahoma"/>
            <family val="2"/>
          </rPr>
          <t xml:space="preserve">
Extended Price</t>
        </r>
      </text>
    </comment>
    <comment ref="B225" authorId="0">
      <text>
        <r>
          <rPr>
            <b/>
            <sz val="9"/>
            <color indexed="81"/>
            <rFont val="Tahoma"/>
            <family val="2"/>
          </rPr>
          <t>michael austin:</t>
        </r>
        <r>
          <rPr>
            <sz val="9"/>
            <color indexed="81"/>
            <rFont val="Tahoma"/>
            <family val="2"/>
          </rPr>
          <t xml:space="preserve">
Quantity
</t>
        </r>
      </text>
    </comment>
    <comment ref="C225" authorId="0">
      <text>
        <r>
          <rPr>
            <b/>
            <sz val="9"/>
            <color indexed="81"/>
            <rFont val="Tahoma"/>
            <family val="2"/>
          </rPr>
          <t>michael austin:</t>
        </r>
        <r>
          <rPr>
            <sz val="9"/>
            <color indexed="81"/>
            <rFont val="Tahoma"/>
            <family val="2"/>
          </rPr>
          <t xml:space="preserve">
Manufacturer</t>
        </r>
      </text>
    </comment>
    <comment ref="I225" authorId="0">
      <text>
        <r>
          <rPr>
            <b/>
            <sz val="9"/>
            <color indexed="81"/>
            <rFont val="Tahoma"/>
            <family val="2"/>
          </rPr>
          <t>michael austin:</t>
        </r>
        <r>
          <rPr>
            <sz val="9"/>
            <color indexed="81"/>
            <rFont val="Tahoma"/>
            <family val="2"/>
          </rPr>
          <t xml:space="preserve">
Extended Price</t>
        </r>
      </text>
    </comment>
    <comment ref="B253" authorId="0">
      <text>
        <r>
          <rPr>
            <b/>
            <sz val="9"/>
            <color indexed="81"/>
            <rFont val="Tahoma"/>
            <family val="2"/>
          </rPr>
          <t>michael austin:</t>
        </r>
        <r>
          <rPr>
            <sz val="9"/>
            <color indexed="81"/>
            <rFont val="Tahoma"/>
            <family val="2"/>
          </rPr>
          <t xml:space="preserve">
Quantity
</t>
        </r>
      </text>
    </comment>
    <comment ref="C253" authorId="0">
      <text>
        <r>
          <rPr>
            <b/>
            <sz val="9"/>
            <color indexed="81"/>
            <rFont val="Tahoma"/>
            <family val="2"/>
          </rPr>
          <t>michael austin:</t>
        </r>
        <r>
          <rPr>
            <sz val="9"/>
            <color indexed="81"/>
            <rFont val="Tahoma"/>
            <family val="2"/>
          </rPr>
          <t xml:space="preserve">
Manufacturer</t>
        </r>
      </text>
    </comment>
    <comment ref="I253" authorId="0">
      <text>
        <r>
          <rPr>
            <b/>
            <sz val="9"/>
            <color indexed="81"/>
            <rFont val="Tahoma"/>
            <family val="2"/>
          </rPr>
          <t>michael austin:</t>
        </r>
        <r>
          <rPr>
            <sz val="9"/>
            <color indexed="81"/>
            <rFont val="Tahoma"/>
            <family val="2"/>
          </rPr>
          <t xml:space="preserve">
Extended Price</t>
        </r>
      </text>
    </comment>
  </commentList>
</comments>
</file>

<file path=xl/sharedStrings.xml><?xml version="1.0" encoding="utf-8"?>
<sst xmlns="http://schemas.openxmlformats.org/spreadsheetml/2006/main" count="885" uniqueCount="232">
  <si>
    <t>Project:</t>
  </si>
  <si>
    <t>Section:</t>
  </si>
  <si>
    <t>Please complete the below pricing sheet to include with your bid.  Vendors should complete a separate</t>
  </si>
  <si>
    <t>Bid Sheet for each Section defined in the Bid Request package.  Vendors may add additional lines</t>
  </si>
  <si>
    <t xml:space="preserve">in each section as needed.  </t>
  </si>
  <si>
    <t xml:space="preserve">Workstations 6' x 7'   </t>
  </si>
  <si>
    <t xml:space="preserve">Description </t>
  </si>
  <si>
    <t>QTY</t>
  </si>
  <si>
    <t>MNFTR</t>
  </si>
  <si>
    <t>Part No.</t>
  </si>
  <si>
    <t>Page</t>
  </si>
  <si>
    <t>Location/Rooms</t>
  </si>
  <si>
    <t>Unit Price</t>
  </si>
  <si>
    <t>EXT. Price</t>
  </si>
  <si>
    <t>I Installation/Electrical Hardware/Misc for Panels</t>
  </si>
  <si>
    <t>Work Surfaces</t>
  </si>
  <si>
    <t>Seating</t>
  </si>
  <si>
    <t>Miscellaneous Items</t>
  </si>
  <si>
    <t>Workstation Area</t>
  </si>
  <si>
    <t>Size:</t>
  </si>
  <si>
    <t xml:space="preserve">tilt, swivel features metal frame with height </t>
  </si>
  <si>
    <t>adjustable arms, 5 star base casters, mid back</t>
  </si>
  <si>
    <t>design, adjustable lumbar, upholstered in fabric</t>
  </si>
  <si>
    <t>Private Offices</t>
  </si>
  <si>
    <t>Tables</t>
  </si>
  <si>
    <t>metal frame without arms, 4 legs, stationary</t>
  </si>
  <si>
    <t>62" h (+/-5")</t>
  </si>
  <si>
    <t xml:space="preserve">All panels are acoustical,monolitic </t>
  </si>
  <si>
    <t>2" thickness and solid core,</t>
  </si>
  <si>
    <t>accepted. All panels shall be powered</t>
  </si>
  <si>
    <t>so that each workstation has 3 duplex outlets</t>
  </si>
  <si>
    <t>per station, no power strips will be accepted.</t>
  </si>
  <si>
    <t>24" d x 36"w laminate work surface</t>
  </si>
  <si>
    <t>24" d x 36"w laminate corner work surface</t>
  </si>
  <si>
    <t xml:space="preserve">24" d x 48"w laminate work surface </t>
  </si>
  <si>
    <t>36" w steel flipper door unit w/lock</t>
  </si>
  <si>
    <t>48" w steel flipper door unit w/lock</t>
  </si>
  <si>
    <t>24" d f/f pedestal must be full height to attach</t>
  </si>
  <si>
    <t>to work surface w/lock.</t>
  </si>
  <si>
    <t xml:space="preserve">24" d b/b/f pedestal must be full height to </t>
  </si>
  <si>
    <t>attach to work surface w/lock.</t>
  </si>
  <si>
    <t>11" h x 36" w tack board</t>
  </si>
  <si>
    <t>30" w task light - must be within 6" of the width</t>
  </si>
  <si>
    <t>of the cabinet</t>
  </si>
  <si>
    <t>42" w task light - must be within 6" of the width</t>
  </si>
  <si>
    <t>of the cabinet.</t>
  </si>
  <si>
    <t>Keyboard tray fully adjustable, with mouse pad</t>
  </si>
  <si>
    <t>that can be moved to either left or right side of</t>
  </si>
  <si>
    <t>keyboard tray, includes palm support, no knob</t>
  </si>
  <si>
    <t>or lever needed for height adjustment, 6" of</t>
  </si>
  <si>
    <t>height adjustment, negative and postive tilt with</t>
  </si>
  <si>
    <t>360 degree swivel.</t>
  </si>
  <si>
    <t xml:space="preserve">48" w toolbar to include one horizonal in/out </t>
  </si>
  <si>
    <t>with one divider to allow for 2 levels of storage</t>
  </si>
  <si>
    <t>vertical to consist of 3 slots. These are to be</t>
  </si>
  <si>
    <t>located on the 48" wide  panel.</t>
  </si>
  <si>
    <t>Coat hooks</t>
  </si>
  <si>
    <t xml:space="preserve">Task chairs - standard pneumatic height, tilt, </t>
  </si>
  <si>
    <t xml:space="preserve">swivel, features metal frame with height </t>
  </si>
  <si>
    <t>adjustable arms, 5 star base with casters, mid</t>
  </si>
  <si>
    <t>back design, adjustable lumbar, upholstered in</t>
  </si>
  <si>
    <t>fabric.</t>
  </si>
  <si>
    <t>entire back of workstation where noted.</t>
  </si>
  <si>
    <t xml:space="preserve">24" deep f/f pedestals must be full height to </t>
  </si>
  <si>
    <t>Open shelves to match panel widths.</t>
  </si>
  <si>
    <t>Duplex outlets</t>
  </si>
  <si>
    <t xml:space="preserve">Task chairs: standard pneumatic height,  </t>
  </si>
  <si>
    <t xml:space="preserve">Guest chairs - metal frame no arms, 4 legs </t>
  </si>
  <si>
    <t>stationary without casters molded poly shell</t>
  </si>
  <si>
    <t>no upholstery.</t>
  </si>
  <si>
    <t>Desk - General Specifications:</t>
  </si>
  <si>
    <t>Outside and surface panels are made from 1"</t>
  </si>
  <si>
    <t xml:space="preserve">thick 45 lbs. density particle board and covered </t>
  </si>
  <si>
    <t xml:space="preserve">on both sides with high performance thermally </t>
  </si>
  <si>
    <t>fused laminate. File drawers have full extension</t>
  </si>
  <si>
    <t xml:space="preserve">steel ball bearing slides, box drawers use 3/4 </t>
  </si>
  <si>
    <t>extension steel ball bearing slides. Drawers and</t>
  </si>
  <si>
    <t>end panels are edge banded on all four sides</t>
  </si>
  <si>
    <t>to protect clothing and the floor covering.</t>
  </si>
  <si>
    <t xml:space="preserve">locks are standard. Drawers are open with side </t>
  </si>
  <si>
    <t>pulls. Full leg end panels and modesty panel.</t>
  </si>
  <si>
    <t>Desk 48" l x 30" w x 29" h</t>
  </si>
  <si>
    <r>
      <t xml:space="preserve">laminate top, full laminate desk </t>
    </r>
    <r>
      <rPr>
        <b/>
        <sz val="8"/>
        <rFont val="Arial"/>
        <family val="2"/>
      </rPr>
      <t>no steel,</t>
    </r>
    <r>
      <rPr>
        <sz val="8"/>
        <rFont val="Arial"/>
        <family val="2"/>
      </rPr>
      <t xml:space="preserve"> single</t>
    </r>
  </si>
  <si>
    <t>pedestal b/b/f free standing design.</t>
  </si>
  <si>
    <t>Tack board - 36" w x 11" h attached to wall.</t>
  </si>
  <si>
    <t>36" x 72" d peninsula desk</t>
  </si>
  <si>
    <t>with casters.</t>
  </si>
  <si>
    <t xml:space="preserve">48" w return with f/f full height pedestal </t>
  </si>
  <si>
    <t>48" w over the desk w/tack board</t>
  </si>
  <si>
    <t>36" w task light</t>
  </si>
  <si>
    <t xml:space="preserve">24" full height, laminate b/b/f pedestal mobile </t>
  </si>
  <si>
    <t>for 2 level storage.</t>
  </si>
  <si>
    <t xml:space="preserve">in/out baskets with one divider to allow  </t>
  </si>
  <si>
    <t>Freestanding diagonal tray to consist of 3 slots</t>
  </si>
  <si>
    <t>36" w x 4 high laminate lateral file w/lock</t>
  </si>
  <si>
    <t xml:space="preserve">Bookcase 4 high laminate with 3 adjustable </t>
  </si>
  <si>
    <t xml:space="preserve">shelves in 1" increments must have finished </t>
  </si>
  <si>
    <t>backs.</t>
  </si>
  <si>
    <t>Free standing design:</t>
  </si>
  <si>
    <t xml:space="preserve">Guest chairs - metal frame with arms, 4 legs </t>
  </si>
  <si>
    <t>Conference table:</t>
  </si>
  <si>
    <t>Stacking hard shell chairs, no arms (fully</t>
  </si>
  <si>
    <t>molded, no open back) with metal frame, 4 legs</t>
  </si>
  <si>
    <t>stationary without casters. The chairs are</t>
  </si>
  <si>
    <t>ganged in accordance with the attached floor</t>
  </si>
  <si>
    <t>plan.</t>
  </si>
  <si>
    <t>Single pedestal desk , free standing design</t>
  </si>
  <si>
    <t xml:space="preserve">24" w x 60" l single pedestal b/b/f full to </t>
  </si>
  <si>
    <t>floor, full laminate finish to match private offices</t>
  </si>
  <si>
    <t>and interview rooms.</t>
  </si>
  <si>
    <t xml:space="preserve">Task chair: standard pneumatic height,  </t>
  </si>
  <si>
    <t>with cross base.</t>
  </si>
  <si>
    <t xml:space="preserve">3 seat sofa with minimum of 4 legs, stationary </t>
  </si>
  <si>
    <t>without casters, upholstered in vinyl.</t>
  </si>
  <si>
    <t>upholstered in vinyl, minimum of 4 legs.</t>
  </si>
  <si>
    <t>Subtotal</t>
  </si>
  <si>
    <t xml:space="preserve">Guest chairs - metal frame w/arms, 4 legs </t>
  </si>
  <si>
    <t>without casters upholstered in fabric</t>
  </si>
  <si>
    <t>no frame or tile panels will be</t>
  </si>
  <si>
    <t>base and 4 legs on casters</t>
  </si>
  <si>
    <t>on casters</t>
  </si>
  <si>
    <t>increments, must have finished back</t>
  </si>
  <si>
    <t xml:space="preserve">Release No.: </t>
  </si>
  <si>
    <t>Shelves</t>
  </si>
  <si>
    <t>duty, 20 gauge steel, 1000 lb. max load per shelf</t>
  </si>
  <si>
    <t>attach to work surface with lock.</t>
  </si>
  <si>
    <t>End table 24" x 24" laminate with 4 legs</t>
  </si>
  <si>
    <t>DHHR, Bureau for Children and Families, Calhoun County Office</t>
  </si>
  <si>
    <t xml:space="preserve">All work stations should have wing panels. </t>
  </si>
  <si>
    <t xml:space="preserve">See the drawing for sizes. </t>
  </si>
  <si>
    <t>24"d x 54"w laminate work surface</t>
  </si>
  <si>
    <t xml:space="preserve">24"d b/b/f pedestal must be full height to attach </t>
  </si>
  <si>
    <t>to work surface w/lock</t>
  </si>
  <si>
    <t>36" w x 24" d laminate work surfaces to span</t>
  </si>
  <si>
    <t>48"w x 24"d laminate work surfaces to span</t>
  </si>
  <si>
    <t xml:space="preserve">24" d x 60" w x 40" h laminate top with steel "T" </t>
  </si>
  <si>
    <t>leg base</t>
  </si>
  <si>
    <t>24"d x 72"w x 29"h laminate top with steel "T"</t>
  </si>
  <si>
    <t>Task chair: standard pneumatic height, tilt,</t>
  </si>
  <si>
    <t xml:space="preserve">swivel features, metal frame with height adjustable </t>
  </si>
  <si>
    <t xml:space="preserve">arms 5 star base with casters, mid back design, </t>
  </si>
  <si>
    <t>adjustable lumbar, upholstered in fabric</t>
  </si>
  <si>
    <t xml:space="preserve">***Please note the service window, panels </t>
  </si>
  <si>
    <t xml:space="preserve"> located under the windows will need to be 30" high.***</t>
  </si>
  <si>
    <t xml:space="preserve">24" d x 54"w laminate work surface </t>
  </si>
  <si>
    <t>24"d x 84"w laminate work surface</t>
  </si>
  <si>
    <t>30" w steel flipper door unit w/lock</t>
  </si>
  <si>
    <t>24" w task light - must be within 6" of the width</t>
  </si>
  <si>
    <t>30"w task light - must be within 6" of the width</t>
  </si>
  <si>
    <t xml:space="preserve">30" d x 60" w table, laminate top with steel </t>
  </si>
  <si>
    <t>(Rooms 101A, 101B, 101C, 101D, 101E, 101F, 101G, 101H, 101I, and 101K)</t>
  </si>
  <si>
    <t>36"w x 4 high lateral file laminate w/lock</t>
  </si>
  <si>
    <t>4 high bookcase 36"w x 4 high laminate frame, 3</t>
  </si>
  <si>
    <t>adjustable shelves in 1" increments with finished back</t>
  </si>
  <si>
    <t>42" round laminate table with one 29"h laminate</t>
  </si>
  <si>
    <t>cross base</t>
  </si>
  <si>
    <t>casters and upholstered in fabric</t>
  </si>
  <si>
    <t xml:space="preserve">Side chairs - metal frame with arms, 4 legs with </t>
  </si>
  <si>
    <t xml:space="preserve">84"l x 42" w laminate top and two round laminate </t>
  </si>
  <si>
    <t>pedestal bases</t>
  </si>
  <si>
    <t>Laminate Storage Cabinet with doors, locking</t>
  </si>
  <si>
    <t>24"d x 36"w x 40"h</t>
  </si>
  <si>
    <t>30"d x 60"w laminate tops with steel base and 4 legs</t>
  </si>
  <si>
    <t>Credenza:</t>
  </si>
  <si>
    <t>24"d x 72"w with double storage full to the floor, locking</t>
  </si>
  <si>
    <t>hinged doors, laminate</t>
  </si>
  <si>
    <t>Presentation board:</t>
  </si>
  <si>
    <t>white board, two side opening doors, cork board on</t>
  </si>
  <si>
    <t>right door and 50 sheet writing pad on the left door.</t>
  </si>
  <si>
    <t>Marker board can also be used for projection.</t>
  </si>
  <si>
    <t>Set of 4 dry markers and eraser included with board.</t>
  </si>
  <si>
    <t xml:space="preserve">Chairs: molded poly shell no upholstery metal frame </t>
  </si>
  <si>
    <t>without arms, 4 legs, stationary</t>
  </si>
  <si>
    <t xml:space="preserve">30"d x 60"w laminate tops with two 29"h metal column </t>
  </si>
  <si>
    <t>with "T" legs</t>
  </si>
  <si>
    <t>Bookcase:</t>
  </si>
  <si>
    <t xml:space="preserve">36"w 4 high laminate with 3 adjustable shelves in 1" </t>
  </si>
  <si>
    <t xml:space="preserve">36" round laminate table 29"h metal column </t>
  </si>
  <si>
    <t>Coffee table 42" x 20" laminate with 4 legs</t>
  </si>
  <si>
    <t xml:space="preserve">36"w x 42"h laminate with 3 adjustable shelves in 1" </t>
  </si>
  <si>
    <t>6 high 48" w x 12" deep open style shelving heavy</t>
  </si>
  <si>
    <t>6 high 48" w x 18" deep open style shelving heavy</t>
  </si>
  <si>
    <t>6 high 36"w x 18"d open style shelving heavy</t>
  </si>
  <si>
    <t>duty, 20 gauge steel, 1000 lb. max load per shelf.</t>
  </si>
  <si>
    <t>6 high 48" w x 12" d open style shelving heavy</t>
  </si>
  <si>
    <t>6 high 36"w x 12"d open style shelving heavy duty,</t>
  </si>
  <si>
    <t>20 gauge steel, 1000 lb. max load per shelf</t>
  </si>
  <si>
    <t xml:space="preserve">Task lights must be within 6" of the width of the </t>
  </si>
  <si>
    <t>overhead cabinet.</t>
  </si>
  <si>
    <t>Pedestals for desks and work stations MUST be</t>
  </si>
  <si>
    <t>equal depth of work surface and full height.</t>
  </si>
  <si>
    <t>Locks are to be included in all cabinets and drawers.</t>
  </si>
  <si>
    <t>All locks per station to be keyed alike.</t>
  </si>
  <si>
    <t>3 duplex outlets per workstation</t>
  </si>
  <si>
    <t>All corners and straight covers to be provided at every</t>
  </si>
  <si>
    <t>junction on panel systems</t>
  </si>
  <si>
    <t>Minimum of 3 circuit power in the panels</t>
  </si>
  <si>
    <t xml:space="preserve">Freestanding paper tray to include 1 horizonal  </t>
  </si>
  <si>
    <t>Lounge chair, no more than 32" w, with arms</t>
  </si>
  <si>
    <t xml:space="preserve">Chairs: molded poly shell, no upholstery </t>
  </si>
  <si>
    <t xml:space="preserve"> PRICING SHEET</t>
  </si>
  <si>
    <t xml:space="preserve">  Roberta.A.Wagner@wv.gov </t>
  </si>
  <si>
    <t xml:space="preserve">Please provide an electronic copy with your bid on a CD. You may contact </t>
  </si>
  <si>
    <t>BCF14041</t>
  </si>
  <si>
    <t xml:space="preserve"> Catalog#</t>
  </si>
  <si>
    <t>Catalog#</t>
  </si>
  <si>
    <t>Chairs metal frame, 4 legs, stacking, upholstered w/arms</t>
  </si>
  <si>
    <t xml:space="preserve">Section 3.2.1 - Workstations (34)(Area 140 - 14 Units)(Area 120- 20 units) </t>
  </si>
  <si>
    <t>Section Total:</t>
  </si>
  <si>
    <t>Section 3.2.1A -  Printer Station within Work Station Areas (Room 140-1 unit) (Room 120-2 units)</t>
  </si>
  <si>
    <t>Section 3.2.2 - File Room Workstations (Room 103) Panels to be 46"h (+/- 5")</t>
  </si>
  <si>
    <t>Section 3.2.3 - Mail Area ( Rm 104 / 1 unit)</t>
  </si>
  <si>
    <t>Section 3.2.4 - Receptionists (Room 105)</t>
  </si>
  <si>
    <t xml:space="preserve">Section 3.2.5 - There are 10 Interview Rooms and design options are as follows: </t>
  </si>
  <si>
    <t>3.2.5A Printer Table (Between Interview Rooms 101A and 101F)</t>
  </si>
  <si>
    <t>Section 3.2.6 - 7 Enclosed Private Office (Room 106, 124, 125, 141, 142, 143, and 144)</t>
  </si>
  <si>
    <t>Section 3.2.7 - There are 2 Enclosed Office and the design options are as follows: (Rm. 121 and 122)</t>
  </si>
  <si>
    <t>Section 3.2.8 - There is 1 enclosed office and the design options are as follows (Room123)</t>
  </si>
  <si>
    <t>Section 3.2.9 - There is one conference room and the design options are as follows: (Room 111)</t>
  </si>
  <si>
    <t>SectionTotal:</t>
  </si>
  <si>
    <t>Section 3.2.10 - There is one large conference room with the following design options: (Room 126)</t>
  </si>
  <si>
    <t>Section 3.2.11 - The break room with the following design options: (Room 131)</t>
  </si>
  <si>
    <t>Section 3.2.12 - The lobby Area (Room 100)</t>
  </si>
  <si>
    <t>Section 3.2.13 - The video room will contain the following options: (Room 112)</t>
  </si>
  <si>
    <t>Section 3.2.14 - The family visitation room will contain the following design options: (Rm. 113)</t>
  </si>
  <si>
    <t>Section 3.2.15 - Storage Room to contain: (Room 140B, 140C, and 120A)</t>
  </si>
  <si>
    <t>Section 3.2.16 - Storage Room to contain: (Room 140E and 132)</t>
  </si>
  <si>
    <t>Section 3.2.17 - Storage Room to contain: (Room 140F and 140D)</t>
  </si>
  <si>
    <t>Section 3.2.18 - Storage Room to contain: (Room 133)</t>
  </si>
  <si>
    <t>Section 3.2.19 - Storage Room to contain: (Room 103B)</t>
  </si>
  <si>
    <t>Section 3.2.20 - Miscellaneous</t>
  </si>
  <si>
    <t>OVERALL TOTAL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</si>
</sst>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Border="1" applyAlignment="1"/>
    <xf numFmtId="44" fontId="3" fillId="0" borderId="0" xfId="1" applyFont="1"/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/>
    <xf numFmtId="0" fontId="8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vertical="top"/>
    </xf>
    <xf numFmtId="44" fontId="8" fillId="0" borderId="0" xfId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horizontal="center" vertical="top"/>
    </xf>
    <xf numFmtId="44" fontId="6" fillId="0" borderId="0" xfId="1" applyFont="1" applyFill="1" applyBorder="1" applyAlignment="1" applyProtection="1">
      <alignment vertical="top"/>
    </xf>
    <xf numFmtId="0" fontId="8" fillId="0" borderId="3" xfId="0" applyNumberFormat="1" applyFont="1" applyFill="1" applyBorder="1" applyAlignment="1" applyProtection="1">
      <alignment horizontal="left" vertical="top"/>
    </xf>
    <xf numFmtId="0" fontId="8" fillId="0" borderId="3" xfId="0" applyNumberFormat="1" applyFont="1" applyFill="1" applyBorder="1" applyAlignment="1" applyProtection="1">
      <alignment horizontal="center" vertical="top"/>
    </xf>
    <xf numFmtId="0" fontId="8" fillId="0" borderId="3" xfId="0" applyNumberFormat="1" applyFont="1" applyFill="1" applyBorder="1" applyAlignment="1" applyProtection="1">
      <alignment vertical="top"/>
    </xf>
    <xf numFmtId="44" fontId="8" fillId="0" borderId="3" xfId="1" applyFont="1" applyFill="1" applyBorder="1" applyAlignment="1" applyProtection="1">
      <alignment vertical="top"/>
    </xf>
    <xf numFmtId="164" fontId="8" fillId="0" borderId="3" xfId="0" applyNumberFormat="1" applyFont="1" applyFill="1" applyBorder="1" applyAlignment="1" applyProtection="1">
      <alignment horizontal="right" vertical="top"/>
    </xf>
    <xf numFmtId="44" fontId="8" fillId="0" borderId="3" xfId="1" applyFont="1" applyFill="1" applyBorder="1" applyAlignment="1" applyProtection="1">
      <alignment horizontal="right" vertical="top"/>
    </xf>
    <xf numFmtId="164" fontId="8" fillId="0" borderId="3" xfId="0" applyNumberFormat="1" applyFont="1" applyFill="1" applyBorder="1" applyAlignment="1" applyProtection="1">
      <alignment horizontal="left" vertical="top"/>
    </xf>
    <xf numFmtId="44" fontId="8" fillId="0" borderId="3" xfId="1" applyFont="1" applyFill="1" applyBorder="1" applyAlignment="1" applyProtection="1">
      <alignment horizontal="left" vertical="top"/>
    </xf>
    <xf numFmtId="164" fontId="8" fillId="0" borderId="3" xfId="0" applyNumberFormat="1" applyFont="1" applyFill="1" applyBorder="1" applyAlignment="1" applyProtection="1">
      <alignment vertical="top"/>
    </xf>
    <xf numFmtId="0" fontId="3" fillId="0" borderId="0" xfId="0" applyFont="1" applyBorder="1"/>
    <xf numFmtId="0" fontId="3" fillId="0" borderId="0" xfId="0" applyNumberFormat="1" applyFont="1"/>
    <xf numFmtId="0" fontId="8" fillId="0" borderId="3" xfId="0" applyNumberFormat="1" applyFont="1" applyFill="1" applyBorder="1" applyAlignment="1" applyProtection="1">
      <alignment horizontal="right" vertical="top"/>
    </xf>
    <xf numFmtId="0" fontId="9" fillId="0" borderId="0" xfId="0" applyNumberFormat="1" applyFont="1" applyFill="1" applyBorder="1" applyAlignment="1" applyProtection="1">
      <alignment vertical="top"/>
    </xf>
    <xf numFmtId="0" fontId="8" fillId="0" borderId="0" xfId="0" applyNumberFormat="1" applyFont="1" applyFill="1" applyBorder="1" applyAlignment="1" applyProtection="1">
      <alignment horizontal="left" vertical="top"/>
    </xf>
    <xf numFmtId="164" fontId="8" fillId="0" borderId="0" xfId="0" applyNumberFormat="1" applyFont="1" applyFill="1" applyBorder="1" applyAlignment="1" applyProtection="1">
      <alignment horizontal="right" vertical="top"/>
    </xf>
    <xf numFmtId="44" fontId="8" fillId="0" borderId="0" xfId="1" applyFont="1" applyFill="1" applyBorder="1" applyAlignment="1" applyProtection="1">
      <alignment horizontal="right" vertical="top"/>
    </xf>
    <xf numFmtId="0" fontId="6" fillId="0" borderId="4" xfId="0" applyNumberFormat="1" applyFont="1" applyFill="1" applyBorder="1" applyAlignment="1" applyProtection="1">
      <alignment vertical="top"/>
    </xf>
    <xf numFmtId="0" fontId="6" fillId="0" borderId="4" xfId="0" applyNumberFormat="1" applyFont="1" applyFill="1" applyBorder="1" applyAlignment="1" applyProtection="1">
      <alignment horizontal="center" vertical="top"/>
    </xf>
    <xf numFmtId="44" fontId="6" fillId="0" borderId="4" xfId="1" applyFont="1" applyFill="1" applyBorder="1" applyAlignment="1" applyProtection="1">
      <alignment vertical="top"/>
    </xf>
    <xf numFmtId="0" fontId="5" fillId="0" borderId="0" xfId="0" applyFont="1" applyBorder="1"/>
    <xf numFmtId="164" fontId="7" fillId="0" borderId="0" xfId="0" applyNumberFormat="1" applyFont="1" applyAlignment="1">
      <alignment horizontal="center"/>
    </xf>
    <xf numFmtId="44" fontId="8" fillId="0" borderId="0" xfId="1" applyFont="1" applyFill="1" applyBorder="1" applyAlignment="1" applyProtection="1">
      <alignment horizontal="left" vertical="top"/>
    </xf>
    <xf numFmtId="0" fontId="6" fillId="0" borderId="3" xfId="0" applyNumberFormat="1" applyFont="1" applyFill="1" applyBorder="1" applyAlignment="1" applyProtection="1">
      <alignment horizontal="left" vertical="top"/>
    </xf>
    <xf numFmtId="0" fontId="3" fillId="0" borderId="3" xfId="0" applyFont="1" applyBorder="1"/>
    <xf numFmtId="0" fontId="8" fillId="0" borderId="3" xfId="0" applyNumberFormat="1" applyFont="1" applyFill="1" applyBorder="1" applyAlignment="1" applyProtection="1">
      <alignment horizontal="center"/>
    </xf>
    <xf numFmtId="0" fontId="0" fillId="0" borderId="0" xfId="0" applyFont="1"/>
    <xf numFmtId="0" fontId="12" fillId="0" borderId="0" xfId="0" applyFont="1"/>
    <xf numFmtId="0" fontId="13" fillId="0" borderId="0" xfId="2" applyBorder="1" applyAlignment="1" applyProtection="1"/>
    <xf numFmtId="0" fontId="14" fillId="0" borderId="0" xfId="0" applyFont="1"/>
    <xf numFmtId="0" fontId="16" fillId="0" borderId="0" xfId="0" applyFont="1"/>
    <xf numFmtId="0" fontId="15" fillId="0" borderId="0" xfId="0" applyFont="1"/>
    <xf numFmtId="164" fontId="8" fillId="0" borderId="0" xfId="0" applyNumberFormat="1" applyFont="1" applyFill="1" applyBorder="1" applyAlignment="1" applyProtection="1">
      <alignment horizontal="center" vertical="top"/>
    </xf>
    <xf numFmtId="44" fontId="8" fillId="0" borderId="3" xfId="1" applyFont="1" applyFill="1" applyBorder="1" applyAlignment="1" applyProtection="1">
      <alignment horizontal="center" vertical="top"/>
    </xf>
    <xf numFmtId="44" fontId="3" fillId="0" borderId="3" xfId="1" applyFont="1" applyBorder="1"/>
    <xf numFmtId="44" fontId="3" fillId="0" borderId="3" xfId="1" applyFont="1" applyBorder="1" applyAlignment="1"/>
    <xf numFmtId="44" fontId="3" fillId="0" borderId="0" xfId="1" applyFont="1" applyBorder="1"/>
    <xf numFmtId="0" fontId="8" fillId="0" borderId="3" xfId="0" applyFont="1" applyBorder="1"/>
    <xf numFmtId="0" fontId="8" fillId="0" borderId="3" xfId="0" applyNumberFormat="1" applyFont="1" applyFill="1" applyBorder="1" applyAlignment="1" applyProtection="1">
      <alignment horizontal="left" vertical="top"/>
    </xf>
    <xf numFmtId="0" fontId="8" fillId="0" borderId="3" xfId="0" applyNumberFormat="1" applyFont="1" applyFill="1" applyBorder="1" applyAlignment="1" applyProtection="1">
      <alignment vertical="top"/>
    </xf>
    <xf numFmtId="0" fontId="3" fillId="0" borderId="3" xfId="0" applyFont="1" applyBorder="1"/>
    <xf numFmtId="0" fontId="8" fillId="0" borderId="3" xfId="0" applyNumberFormat="1" applyFont="1" applyFill="1" applyBorder="1" applyAlignment="1" applyProtection="1">
      <alignment horizontal="left" vertical="top"/>
    </xf>
    <xf numFmtId="0" fontId="8" fillId="0" borderId="3" xfId="0" applyNumberFormat="1" applyFont="1" applyFill="1" applyBorder="1" applyAlignment="1" applyProtection="1">
      <alignment vertical="top"/>
    </xf>
    <xf numFmtId="0" fontId="3" fillId="0" borderId="3" xfId="0" applyFont="1" applyBorder="1"/>
    <xf numFmtId="0" fontId="4" fillId="0" borderId="0" xfId="0" applyNumberFormat="1" applyFont="1" applyFill="1" applyBorder="1" applyAlignment="1" applyProtection="1">
      <alignment horizontal="left" vertical="top"/>
    </xf>
    <xf numFmtId="0" fontId="17" fillId="0" borderId="0" xfId="0" applyFont="1"/>
    <xf numFmtId="44" fontId="8" fillId="0" borderId="0" xfId="1" applyFont="1" applyFill="1" applyBorder="1" applyAlignment="1" applyProtection="1">
      <alignment horizontal="center" vertical="top"/>
    </xf>
    <xf numFmtId="164" fontId="8" fillId="0" borderId="3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left" vertical="top"/>
    </xf>
    <xf numFmtId="164" fontId="7" fillId="0" borderId="0" xfId="0" applyNumberFormat="1" applyFont="1"/>
    <xf numFmtId="0" fontId="7" fillId="0" borderId="0" xfId="0" applyFont="1"/>
    <xf numFmtId="44" fontId="7" fillId="0" borderId="0" xfId="1" applyFont="1"/>
    <xf numFmtId="44" fontId="6" fillId="0" borderId="0" xfId="1" applyFont="1" applyFill="1" applyBorder="1" applyAlignment="1" applyProtection="1">
      <alignment horizontal="right" vertical="top"/>
    </xf>
    <xf numFmtId="164" fontId="6" fillId="0" borderId="0" xfId="0" applyNumberFormat="1" applyFont="1" applyFill="1" applyBorder="1" applyAlignment="1" applyProtection="1">
      <alignment horizontal="right" vertical="top"/>
    </xf>
    <xf numFmtId="164" fontId="6" fillId="0" borderId="0" xfId="0" applyNumberFormat="1" applyFont="1" applyFill="1" applyBorder="1" applyAlignment="1" applyProtection="1">
      <alignment horizontal="center" vertical="top"/>
    </xf>
    <xf numFmtId="44" fontId="7" fillId="0" borderId="0" xfId="1" applyFont="1" applyBorder="1"/>
    <xf numFmtId="44" fontId="7" fillId="0" borderId="0" xfId="1" applyFont="1" applyBorder="1" applyAlignment="1"/>
    <xf numFmtId="164" fontId="8" fillId="0" borderId="0" xfId="1" applyNumberFormat="1" applyFont="1" applyFill="1" applyBorder="1" applyAlignment="1" applyProtection="1">
      <alignment vertical="top"/>
    </xf>
    <xf numFmtId="164" fontId="6" fillId="0" borderId="0" xfId="0" applyNumberFormat="1" applyFont="1" applyFill="1" applyBorder="1" applyAlignment="1" applyProtection="1">
      <alignment vertical="top"/>
    </xf>
    <xf numFmtId="0" fontId="6" fillId="0" borderId="3" xfId="0" applyNumberFormat="1" applyFont="1" applyFill="1" applyBorder="1" applyAlignment="1" applyProtection="1">
      <alignment vertical="top"/>
    </xf>
    <xf numFmtId="0" fontId="6" fillId="0" borderId="3" xfId="0" applyNumberFormat="1" applyFont="1" applyFill="1" applyBorder="1" applyAlignment="1" applyProtection="1">
      <alignment horizontal="center" vertical="top"/>
    </xf>
    <xf numFmtId="44" fontId="3" fillId="0" borderId="0" xfId="1" applyFont="1" applyBorder="1" applyAlignment="1"/>
    <xf numFmtId="0" fontId="9" fillId="0" borderId="0" xfId="0" applyNumberFormat="1" applyFont="1" applyFill="1" applyBorder="1" applyAlignment="1" applyProtection="1">
      <alignment horizontal="left" vertical="top"/>
    </xf>
    <xf numFmtId="0" fontId="2" fillId="0" borderId="0" xfId="0" applyFont="1" applyAlignment="1">
      <alignment horizontal="center"/>
    </xf>
    <xf numFmtId="0" fontId="4" fillId="0" borderId="1" xfId="0" applyFont="1" applyBorder="1" applyAlignment="1"/>
    <xf numFmtId="0" fontId="4" fillId="0" borderId="2" xfId="0" applyFont="1" applyBorder="1" applyAlignment="1"/>
    <xf numFmtId="0" fontId="0" fillId="0" borderId="2" xfId="0" quotePrefix="1" applyBorder="1" applyAlignment="1"/>
    <xf numFmtId="0" fontId="0" fillId="0" borderId="2" xfId="0" applyBorder="1" applyAlignme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L709"/>
  <sheetViews>
    <sheetView tabSelected="1" zoomScale="120" zoomScaleNormal="120" workbookViewId="0">
      <selection activeCell="E701" sqref="E701"/>
    </sheetView>
  </sheetViews>
  <sheetFormatPr defaultColWidth="8.88671875" defaultRowHeight="10.199999999999999" x14ac:dyDescent="0.2"/>
  <cols>
    <col min="1" max="1" width="38.6640625" style="1" customWidth="1"/>
    <col min="2" max="2" width="6.6640625" style="8" bestFit="1" customWidth="1"/>
    <col min="3" max="3" width="5.6640625" style="1" bestFit="1" customWidth="1"/>
    <col min="4" max="4" width="11.33203125" style="8" bestFit="1" customWidth="1"/>
    <col min="5" max="5" width="19.33203125" style="1" bestFit="1" customWidth="1"/>
    <col min="6" max="6" width="4.44140625" style="10" bestFit="1" customWidth="1"/>
    <col min="7" max="7" width="12.109375" style="11" bestFit="1" customWidth="1"/>
    <col min="8" max="8" width="11.88671875" style="1" bestFit="1" customWidth="1"/>
    <col min="9" max="9" width="12.109375" style="4" bestFit="1" customWidth="1"/>
    <col min="10" max="16384" width="8.88671875" style="1"/>
  </cols>
  <sheetData>
    <row r="1" spans="1:12" x14ac:dyDescent="0.2">
      <c r="A1" s="80" t="s">
        <v>200</v>
      </c>
      <c r="B1" s="80"/>
      <c r="C1" s="80"/>
      <c r="D1" s="80"/>
      <c r="E1" s="80"/>
      <c r="F1" s="80"/>
      <c r="G1" s="80"/>
      <c r="H1" s="80"/>
      <c r="I1" s="80"/>
    </row>
    <row r="2" spans="1:12" x14ac:dyDescent="0.2">
      <c r="A2" s="80"/>
      <c r="B2" s="80"/>
      <c r="C2" s="80"/>
      <c r="D2" s="80"/>
      <c r="E2" s="80"/>
      <c r="F2" s="80"/>
      <c r="G2" s="80"/>
      <c r="H2" s="80"/>
      <c r="I2" s="80"/>
    </row>
    <row r="3" spans="1:12" ht="14.4" x14ac:dyDescent="0.3">
      <c r="A3"/>
      <c r="B3"/>
      <c r="C3"/>
      <c r="D3"/>
      <c r="E3"/>
      <c r="F3"/>
      <c r="G3"/>
      <c r="H3"/>
      <c r="I3"/>
    </row>
    <row r="4" spans="1:12" ht="16.2" thickBot="1" x14ac:dyDescent="0.35">
      <c r="A4" s="2" t="s">
        <v>122</v>
      </c>
      <c r="B4" s="81" t="s">
        <v>203</v>
      </c>
      <c r="C4" s="81"/>
      <c r="D4" s="81"/>
      <c r="E4" s="81"/>
      <c r="F4" s="81"/>
      <c r="G4" s="81"/>
      <c r="H4" s="81"/>
      <c r="I4" s="81"/>
    </row>
    <row r="5" spans="1:12" ht="16.2" thickBot="1" x14ac:dyDescent="0.35">
      <c r="A5" s="2" t="s">
        <v>0</v>
      </c>
      <c r="B5" s="82" t="s">
        <v>127</v>
      </c>
      <c r="C5" s="82"/>
      <c r="D5" s="82"/>
      <c r="E5" s="82"/>
      <c r="F5" s="82"/>
      <c r="G5" s="82"/>
      <c r="H5" s="82"/>
      <c r="I5" s="82"/>
    </row>
    <row r="6" spans="1:12" ht="16.2" thickBot="1" x14ac:dyDescent="0.35">
      <c r="A6" s="2" t="s">
        <v>1</v>
      </c>
      <c r="B6" s="83"/>
      <c r="C6" s="84"/>
      <c r="D6" s="84"/>
      <c r="E6" s="84"/>
      <c r="F6" s="84"/>
      <c r="G6" s="84"/>
      <c r="H6" s="84"/>
      <c r="I6" s="84"/>
    </row>
    <row r="7" spans="1:12" ht="15.6" x14ac:dyDescent="0.3">
      <c r="A7" s="2"/>
      <c r="B7" s="3"/>
      <c r="C7" s="3"/>
      <c r="D7" s="3"/>
      <c r="E7" s="3"/>
      <c r="F7" s="3"/>
      <c r="G7" s="3"/>
      <c r="H7" s="3"/>
      <c r="I7" s="3"/>
    </row>
    <row r="8" spans="1:12" ht="14.4" x14ac:dyDescent="0.3">
      <c r="A8" s="46" t="s">
        <v>2</v>
      </c>
      <c r="B8" s="3"/>
      <c r="C8" s="3"/>
      <c r="D8" s="3"/>
      <c r="E8" s="3"/>
      <c r="F8" s="3"/>
      <c r="G8" s="3"/>
      <c r="H8" s="3"/>
      <c r="I8" s="3"/>
    </row>
    <row r="9" spans="1:12" ht="14.4" x14ac:dyDescent="0.3">
      <c r="A9" s="46" t="s">
        <v>3</v>
      </c>
      <c r="B9" s="3"/>
      <c r="C9" s="3"/>
      <c r="D9" s="3"/>
      <c r="E9" s="3"/>
      <c r="F9" s="3"/>
      <c r="G9" s="3"/>
      <c r="H9" s="3"/>
      <c r="I9" s="3"/>
    </row>
    <row r="10" spans="1:12" ht="14.4" x14ac:dyDescent="0.3">
      <c r="A10" s="46" t="s">
        <v>4</v>
      </c>
      <c r="B10" s="3"/>
      <c r="C10" s="3"/>
      <c r="D10" s="3"/>
      <c r="E10" s="3"/>
      <c r="F10" s="3"/>
      <c r="G10" s="3"/>
      <c r="H10" s="3"/>
      <c r="I10" s="3"/>
    </row>
    <row r="11" spans="1:12" ht="14.4" x14ac:dyDescent="0.3">
      <c r="A11" s="46"/>
      <c r="B11" s="3"/>
      <c r="C11" s="3"/>
      <c r="D11" s="3"/>
      <c r="E11" s="3"/>
      <c r="F11" s="3"/>
      <c r="G11" s="3"/>
      <c r="H11" s="3"/>
      <c r="I11" s="3"/>
    </row>
    <row r="12" spans="1:12" ht="15.6" x14ac:dyDescent="0.3">
      <c r="A12" s="46" t="s">
        <v>202</v>
      </c>
      <c r="B12" s="3"/>
      <c r="C12" s="3"/>
      <c r="D12" s="3"/>
      <c r="E12" s="3"/>
      <c r="F12" s="3"/>
      <c r="G12" s="3"/>
      <c r="H12" s="3"/>
      <c r="I12" s="45"/>
      <c r="J12" s="44"/>
      <c r="K12" s="44"/>
      <c r="L12" s="43"/>
    </row>
    <row r="13" spans="1:12" ht="14.4" x14ac:dyDescent="0.3">
      <c r="A13" s="46" t="s">
        <v>201</v>
      </c>
      <c r="B13" s="3"/>
      <c r="C13" s="3"/>
      <c r="D13" s="3"/>
      <c r="E13" s="3"/>
      <c r="F13" s="3"/>
      <c r="G13" s="3"/>
      <c r="H13" s="3"/>
      <c r="I13" s="3"/>
    </row>
    <row r="14" spans="1:12" ht="14.4" x14ac:dyDescent="0.3">
      <c r="A14" s="46"/>
      <c r="B14" s="3"/>
      <c r="C14" s="3"/>
      <c r="D14" s="3"/>
      <c r="E14" s="3"/>
      <c r="F14" s="3"/>
      <c r="G14" s="3"/>
      <c r="H14" s="3"/>
      <c r="I14" s="3"/>
    </row>
    <row r="15" spans="1:12" ht="14.4" x14ac:dyDescent="0.3">
      <c r="A15" s="46"/>
      <c r="B15" s="3"/>
      <c r="C15" s="3"/>
      <c r="D15" s="3"/>
      <c r="E15" s="3"/>
      <c r="F15" s="3"/>
      <c r="G15" s="3"/>
      <c r="H15" s="3"/>
      <c r="I15" s="3"/>
    </row>
    <row r="16" spans="1:12" ht="14.4" x14ac:dyDescent="0.3">
      <c r="A16" s="46"/>
      <c r="B16" s="3"/>
      <c r="C16" s="3"/>
      <c r="D16" s="3"/>
      <c r="E16" s="3"/>
      <c r="F16" s="3"/>
      <c r="G16" s="3"/>
      <c r="H16" s="3"/>
      <c r="I16" s="3"/>
    </row>
    <row r="17" spans="1:9" ht="13.8" x14ac:dyDescent="0.25">
      <c r="A17" s="46"/>
      <c r="B17" s="5"/>
      <c r="D17" s="5"/>
      <c r="E17" s="5"/>
      <c r="F17" s="6"/>
      <c r="G17" s="5"/>
    </row>
    <row r="18" spans="1:9" ht="13.8" x14ac:dyDescent="0.25">
      <c r="A18" s="47"/>
    </row>
    <row r="19" spans="1:9" ht="13.8" x14ac:dyDescent="0.25">
      <c r="A19" s="48" t="s">
        <v>207</v>
      </c>
      <c r="D19" s="9"/>
    </row>
    <row r="20" spans="1:9" ht="13.8" x14ac:dyDescent="0.25">
      <c r="A20" s="48" t="s">
        <v>5</v>
      </c>
      <c r="B20" s="12"/>
      <c r="C20" s="13"/>
      <c r="D20" s="12"/>
      <c r="E20" s="13"/>
      <c r="F20" s="12"/>
      <c r="G20" s="13"/>
      <c r="H20" s="13"/>
      <c r="I20" s="14"/>
    </row>
    <row r="21" spans="1:9" x14ac:dyDescent="0.2">
      <c r="A21" s="15" t="s">
        <v>6</v>
      </c>
      <c r="B21" s="16" t="s">
        <v>7</v>
      </c>
      <c r="C21" s="15" t="s">
        <v>8</v>
      </c>
      <c r="D21" s="16" t="s">
        <v>9</v>
      </c>
      <c r="E21" s="15" t="s">
        <v>204</v>
      </c>
      <c r="F21" s="16" t="s">
        <v>10</v>
      </c>
      <c r="G21" s="15" t="s">
        <v>11</v>
      </c>
      <c r="H21" s="15" t="s">
        <v>12</v>
      </c>
      <c r="I21" s="17" t="s">
        <v>13</v>
      </c>
    </row>
    <row r="22" spans="1:9" x14ac:dyDescent="0.2">
      <c r="A22" s="41" t="s">
        <v>26</v>
      </c>
      <c r="B22" s="19"/>
      <c r="C22" s="18"/>
      <c r="D22" s="19"/>
      <c r="E22" s="20"/>
      <c r="F22" s="19"/>
      <c r="G22" s="20"/>
      <c r="H22" s="21"/>
      <c r="I22" s="21">
        <f>B22*H22</f>
        <v>0</v>
      </c>
    </row>
    <row r="23" spans="1:9" x14ac:dyDescent="0.2">
      <c r="A23" s="41" t="s">
        <v>27</v>
      </c>
      <c r="B23" s="19"/>
      <c r="C23" s="18"/>
      <c r="D23" s="19"/>
      <c r="E23" s="18"/>
      <c r="F23" s="19"/>
      <c r="G23" s="18"/>
      <c r="H23" s="21"/>
      <c r="I23" s="21">
        <f t="shared" ref="I23:I33" si="0">B23*H23</f>
        <v>0</v>
      </c>
    </row>
    <row r="24" spans="1:9" x14ac:dyDescent="0.2">
      <c r="A24" s="41" t="s">
        <v>28</v>
      </c>
      <c r="B24" s="19"/>
      <c r="C24" s="18"/>
      <c r="D24" s="19"/>
      <c r="E24" s="18"/>
      <c r="F24" s="19"/>
      <c r="G24" s="18"/>
      <c r="H24" s="21"/>
      <c r="I24" s="21">
        <f t="shared" si="0"/>
        <v>0</v>
      </c>
    </row>
    <row r="25" spans="1:9" x14ac:dyDescent="0.2">
      <c r="A25" s="54" t="s">
        <v>118</v>
      </c>
      <c r="B25" s="19"/>
      <c r="C25" s="18"/>
      <c r="D25" s="19"/>
      <c r="E25" s="18"/>
      <c r="F25" s="19"/>
      <c r="G25" s="18"/>
      <c r="H25" s="21"/>
      <c r="I25" s="21">
        <f t="shared" si="0"/>
        <v>0</v>
      </c>
    </row>
    <row r="26" spans="1:9" x14ac:dyDescent="0.2">
      <c r="A26" s="41" t="s">
        <v>29</v>
      </c>
      <c r="B26" s="19"/>
      <c r="C26" s="18"/>
      <c r="D26" s="19"/>
      <c r="E26" s="18"/>
      <c r="F26" s="19"/>
      <c r="G26" s="18"/>
      <c r="H26" s="21"/>
      <c r="I26" s="21">
        <f t="shared" si="0"/>
        <v>0</v>
      </c>
    </row>
    <row r="27" spans="1:9" x14ac:dyDescent="0.2">
      <c r="A27" s="18" t="s">
        <v>30</v>
      </c>
      <c r="B27" s="19"/>
      <c r="C27" s="18"/>
      <c r="D27" s="19"/>
      <c r="E27" s="20"/>
      <c r="F27" s="19"/>
      <c r="G27" s="20"/>
      <c r="H27" s="21"/>
      <c r="I27" s="21">
        <f t="shared" si="0"/>
        <v>0</v>
      </c>
    </row>
    <row r="28" spans="1:9" x14ac:dyDescent="0.2">
      <c r="A28" s="18" t="s">
        <v>31</v>
      </c>
      <c r="B28" s="19"/>
      <c r="C28" s="18"/>
      <c r="D28" s="19"/>
      <c r="E28" s="18"/>
      <c r="F28" s="19"/>
      <c r="G28" s="18"/>
      <c r="H28" s="21"/>
      <c r="I28" s="21">
        <f t="shared" si="0"/>
        <v>0</v>
      </c>
    </row>
    <row r="29" spans="1:9" x14ac:dyDescent="0.2">
      <c r="A29" s="58"/>
      <c r="B29" s="19"/>
      <c r="C29" s="58"/>
      <c r="D29" s="19"/>
      <c r="E29" s="58"/>
      <c r="F29" s="19"/>
      <c r="G29" s="58"/>
      <c r="H29" s="21"/>
      <c r="I29" s="21">
        <f t="shared" si="0"/>
        <v>0</v>
      </c>
    </row>
    <row r="30" spans="1:9" x14ac:dyDescent="0.2">
      <c r="A30" s="40" t="s">
        <v>128</v>
      </c>
      <c r="B30" s="19"/>
      <c r="C30" s="18"/>
      <c r="D30" s="19"/>
      <c r="E30" s="18"/>
      <c r="F30" s="19"/>
      <c r="G30" s="18"/>
      <c r="H30" s="21"/>
      <c r="I30" s="21">
        <f t="shared" si="0"/>
        <v>0</v>
      </c>
    </row>
    <row r="31" spans="1:9" x14ac:dyDescent="0.2">
      <c r="A31" s="40" t="s">
        <v>129</v>
      </c>
      <c r="B31" s="19"/>
      <c r="C31" s="58"/>
      <c r="D31" s="19"/>
      <c r="E31" s="58"/>
      <c r="F31" s="19"/>
      <c r="G31" s="58"/>
      <c r="H31" s="21"/>
      <c r="I31" s="21">
        <f t="shared" si="0"/>
        <v>0</v>
      </c>
    </row>
    <row r="32" spans="1:9" x14ac:dyDescent="0.2">
      <c r="A32" s="40"/>
      <c r="B32" s="19"/>
      <c r="C32" s="18"/>
      <c r="D32" s="19"/>
      <c r="E32" s="18"/>
      <c r="F32" s="19"/>
      <c r="G32" s="18"/>
      <c r="H32" s="21"/>
      <c r="I32" s="21">
        <f t="shared" si="0"/>
        <v>0</v>
      </c>
    </row>
    <row r="33" spans="1:9" x14ac:dyDescent="0.2">
      <c r="A33" s="40"/>
      <c r="B33" s="19"/>
      <c r="C33" s="18"/>
      <c r="D33" s="19"/>
      <c r="E33" s="20"/>
      <c r="F33" s="19"/>
      <c r="G33" s="20"/>
      <c r="H33" s="21"/>
      <c r="I33" s="21">
        <f t="shared" si="0"/>
        <v>0</v>
      </c>
    </row>
    <row r="34" spans="1:9" x14ac:dyDescent="0.2">
      <c r="A34" s="13"/>
      <c r="B34" s="12"/>
      <c r="C34" s="13"/>
      <c r="D34" s="12"/>
      <c r="E34" s="13"/>
      <c r="F34" s="12"/>
      <c r="G34" s="13"/>
      <c r="H34" s="12" t="s">
        <v>115</v>
      </c>
      <c r="I34" s="21">
        <f>SUM(I22:I33)</f>
        <v>0</v>
      </c>
    </row>
    <row r="35" spans="1:9" x14ac:dyDescent="0.2">
      <c r="A35" s="27"/>
      <c r="D35" s="10"/>
      <c r="E35" s="28"/>
    </row>
    <row r="36" spans="1:9" ht="13.2" x14ac:dyDescent="0.2">
      <c r="A36" s="79" t="s">
        <v>14</v>
      </c>
      <c r="B36" s="79"/>
      <c r="C36" s="79"/>
      <c r="D36" s="79"/>
      <c r="E36" s="79"/>
      <c r="F36" s="79"/>
      <c r="G36" s="79"/>
      <c r="H36" s="13"/>
      <c r="I36" s="14"/>
    </row>
    <row r="37" spans="1:9" x14ac:dyDescent="0.2">
      <c r="A37" s="15" t="s">
        <v>6</v>
      </c>
      <c r="B37" s="16" t="s">
        <v>7</v>
      </c>
      <c r="C37" s="15" t="s">
        <v>8</v>
      </c>
      <c r="D37" s="16" t="s">
        <v>9</v>
      </c>
      <c r="E37" s="15" t="s">
        <v>205</v>
      </c>
      <c r="F37" s="16" t="s">
        <v>10</v>
      </c>
      <c r="G37" s="15" t="s">
        <v>11</v>
      </c>
      <c r="H37" s="15" t="s">
        <v>12</v>
      </c>
      <c r="I37" s="17" t="s">
        <v>13</v>
      </c>
    </row>
    <row r="38" spans="1:9" x14ac:dyDescent="0.2">
      <c r="A38" s="18"/>
      <c r="B38" s="19"/>
      <c r="C38" s="18"/>
      <c r="D38" s="19"/>
      <c r="E38" s="18"/>
      <c r="F38" s="19"/>
      <c r="G38" s="18"/>
      <c r="H38" s="21"/>
      <c r="I38" s="21">
        <f t="shared" ref="I38:I47" si="1">B38*H38</f>
        <v>0</v>
      </c>
    </row>
    <row r="39" spans="1:9" x14ac:dyDescent="0.2">
      <c r="A39" s="58"/>
      <c r="B39" s="19"/>
      <c r="C39" s="58"/>
      <c r="D39" s="19"/>
      <c r="E39" s="58"/>
      <c r="F39" s="19"/>
      <c r="G39" s="58"/>
      <c r="H39" s="21"/>
      <c r="I39" s="21">
        <f t="shared" si="1"/>
        <v>0</v>
      </c>
    </row>
    <row r="40" spans="1:9" x14ac:dyDescent="0.2">
      <c r="A40" s="58"/>
      <c r="B40" s="19"/>
      <c r="C40" s="58"/>
      <c r="D40" s="19"/>
      <c r="E40" s="58"/>
      <c r="F40" s="19"/>
      <c r="G40" s="58"/>
      <c r="H40" s="21"/>
      <c r="I40" s="21">
        <f t="shared" si="1"/>
        <v>0</v>
      </c>
    </row>
    <row r="41" spans="1:9" x14ac:dyDescent="0.2">
      <c r="A41" s="58"/>
      <c r="B41" s="19"/>
      <c r="C41" s="58"/>
      <c r="D41" s="19"/>
      <c r="E41" s="58"/>
      <c r="F41" s="19"/>
      <c r="G41" s="58"/>
      <c r="H41" s="21"/>
      <c r="I41" s="21">
        <f t="shared" si="1"/>
        <v>0</v>
      </c>
    </row>
    <row r="42" spans="1:9" x14ac:dyDescent="0.2">
      <c r="A42" s="58"/>
      <c r="B42" s="19"/>
      <c r="C42" s="58"/>
      <c r="D42" s="19"/>
      <c r="E42" s="58"/>
      <c r="F42" s="19"/>
      <c r="G42" s="58"/>
      <c r="H42" s="21"/>
      <c r="I42" s="21">
        <f t="shared" si="1"/>
        <v>0</v>
      </c>
    </row>
    <row r="43" spans="1:9" x14ac:dyDescent="0.2">
      <c r="A43" s="58"/>
      <c r="B43" s="19"/>
      <c r="C43" s="58"/>
      <c r="D43" s="19"/>
      <c r="E43" s="58"/>
      <c r="F43" s="19"/>
      <c r="G43" s="58"/>
      <c r="H43" s="21"/>
      <c r="I43" s="21">
        <f t="shared" si="1"/>
        <v>0</v>
      </c>
    </row>
    <row r="44" spans="1:9" x14ac:dyDescent="0.2">
      <c r="A44" s="58"/>
      <c r="B44" s="19"/>
      <c r="C44" s="58"/>
      <c r="D44" s="19"/>
      <c r="E44" s="58"/>
      <c r="F44" s="19"/>
      <c r="G44" s="58"/>
      <c r="H44" s="21"/>
      <c r="I44" s="21">
        <f t="shared" si="1"/>
        <v>0</v>
      </c>
    </row>
    <row r="45" spans="1:9" x14ac:dyDescent="0.2">
      <c r="A45" s="18"/>
      <c r="B45" s="19"/>
      <c r="C45" s="18"/>
      <c r="D45" s="19"/>
      <c r="E45" s="18"/>
      <c r="F45" s="19"/>
      <c r="G45" s="18"/>
      <c r="H45" s="21"/>
      <c r="I45" s="21">
        <f t="shared" si="1"/>
        <v>0</v>
      </c>
    </row>
    <row r="46" spans="1:9" x14ac:dyDescent="0.2">
      <c r="A46" s="18"/>
      <c r="B46" s="19"/>
      <c r="C46" s="18"/>
      <c r="D46" s="19"/>
      <c r="E46" s="18"/>
      <c r="F46" s="19"/>
      <c r="G46" s="18"/>
      <c r="H46" s="21"/>
      <c r="I46" s="21">
        <f t="shared" si="1"/>
        <v>0</v>
      </c>
    </row>
    <row r="47" spans="1:9" x14ac:dyDescent="0.2">
      <c r="A47" s="18"/>
      <c r="B47" s="19"/>
      <c r="C47" s="18"/>
      <c r="D47" s="19"/>
      <c r="E47" s="18"/>
      <c r="F47" s="19"/>
      <c r="G47" s="18"/>
      <c r="H47" s="21"/>
      <c r="I47" s="21">
        <f t="shared" si="1"/>
        <v>0</v>
      </c>
    </row>
    <row r="48" spans="1:9" x14ac:dyDescent="0.2">
      <c r="A48" s="13"/>
      <c r="B48" s="12"/>
      <c r="C48" s="13"/>
      <c r="D48" s="12"/>
      <c r="E48" s="13"/>
      <c r="F48" s="12"/>
      <c r="G48" s="13"/>
      <c r="H48" s="12" t="s">
        <v>115</v>
      </c>
      <c r="I48" s="21">
        <f>SUBTOTAL(9,I38:I47)</f>
        <v>0</v>
      </c>
    </row>
    <row r="49" spans="1:9" x14ac:dyDescent="0.2">
      <c r="A49" s="13"/>
      <c r="B49" s="12"/>
      <c r="C49" s="13"/>
      <c r="D49" s="12"/>
      <c r="E49" s="13"/>
      <c r="F49" s="12"/>
      <c r="G49" s="13"/>
      <c r="H49" s="12"/>
      <c r="I49" s="14"/>
    </row>
    <row r="50" spans="1:9" x14ac:dyDescent="0.2">
      <c r="A50" s="13"/>
      <c r="B50" s="12"/>
      <c r="C50" s="13"/>
      <c r="D50" s="12"/>
      <c r="E50" s="13"/>
      <c r="F50" s="12"/>
      <c r="G50" s="13"/>
      <c r="H50" s="13"/>
      <c r="I50" s="14"/>
    </row>
    <row r="51" spans="1:9" ht="13.2" x14ac:dyDescent="0.2">
      <c r="A51" s="30" t="s">
        <v>15</v>
      </c>
      <c r="B51" s="12"/>
      <c r="C51" s="13"/>
      <c r="D51" s="12"/>
      <c r="E51" s="13"/>
      <c r="F51" s="12"/>
      <c r="G51" s="13"/>
      <c r="H51" s="13"/>
      <c r="I51" s="14"/>
    </row>
    <row r="52" spans="1:9" x14ac:dyDescent="0.2">
      <c r="A52" s="15" t="s">
        <v>6</v>
      </c>
      <c r="B52" s="16" t="s">
        <v>7</v>
      </c>
      <c r="C52" s="15" t="s">
        <v>8</v>
      </c>
      <c r="D52" s="16" t="s">
        <v>9</v>
      </c>
      <c r="E52" s="15" t="s">
        <v>205</v>
      </c>
      <c r="F52" s="16" t="s">
        <v>10</v>
      </c>
      <c r="G52" s="15" t="s">
        <v>11</v>
      </c>
      <c r="H52" s="15" t="s">
        <v>12</v>
      </c>
      <c r="I52" s="17" t="s">
        <v>13</v>
      </c>
    </row>
    <row r="53" spans="1:9" x14ac:dyDescent="0.2">
      <c r="A53" s="18" t="s">
        <v>32</v>
      </c>
      <c r="B53" s="19">
        <v>34</v>
      </c>
      <c r="C53" s="19"/>
      <c r="D53" s="18"/>
      <c r="E53" s="19"/>
      <c r="F53" s="18"/>
      <c r="G53" s="19"/>
      <c r="H53" s="18"/>
      <c r="I53" s="21">
        <f t="shared" ref="I53:I81" si="2">B53*H53</f>
        <v>0</v>
      </c>
    </row>
    <row r="54" spans="1:9" x14ac:dyDescent="0.2">
      <c r="A54" s="18" t="s">
        <v>33</v>
      </c>
      <c r="B54" s="19">
        <v>34</v>
      </c>
      <c r="C54" s="19"/>
      <c r="D54" s="18"/>
      <c r="E54" s="19"/>
      <c r="F54" s="18"/>
      <c r="G54" s="19"/>
      <c r="H54" s="18"/>
      <c r="I54" s="21">
        <f t="shared" si="2"/>
        <v>0</v>
      </c>
    </row>
    <row r="55" spans="1:9" x14ac:dyDescent="0.2">
      <c r="A55" s="18" t="s">
        <v>34</v>
      </c>
      <c r="B55" s="19">
        <v>34</v>
      </c>
      <c r="C55" s="19"/>
      <c r="D55" s="18"/>
      <c r="E55" s="19"/>
      <c r="F55" s="18"/>
      <c r="G55" s="19"/>
      <c r="H55" s="18"/>
      <c r="I55" s="21">
        <f t="shared" si="2"/>
        <v>0</v>
      </c>
    </row>
    <row r="56" spans="1:9" x14ac:dyDescent="0.2">
      <c r="A56" s="18" t="s">
        <v>35</v>
      </c>
      <c r="B56" s="19">
        <v>34</v>
      </c>
      <c r="C56" s="19"/>
      <c r="D56" s="18"/>
      <c r="E56" s="19"/>
      <c r="F56" s="18"/>
      <c r="G56" s="19"/>
      <c r="H56" s="18"/>
      <c r="I56" s="21">
        <f t="shared" si="2"/>
        <v>0</v>
      </c>
    </row>
    <row r="57" spans="1:9" x14ac:dyDescent="0.2">
      <c r="A57" s="18" t="s">
        <v>36</v>
      </c>
      <c r="B57" s="19">
        <v>34</v>
      </c>
      <c r="C57" s="19"/>
      <c r="D57" s="18"/>
      <c r="E57" s="19"/>
      <c r="F57" s="18"/>
      <c r="G57" s="19"/>
      <c r="H57" s="18"/>
      <c r="I57" s="21">
        <f t="shared" si="2"/>
        <v>0</v>
      </c>
    </row>
    <row r="58" spans="1:9" x14ac:dyDescent="0.2">
      <c r="A58" s="18" t="s">
        <v>37</v>
      </c>
      <c r="B58" s="19">
        <v>34</v>
      </c>
      <c r="C58" s="19"/>
      <c r="D58" s="18"/>
      <c r="E58" s="19"/>
      <c r="F58" s="18"/>
      <c r="G58" s="19"/>
      <c r="H58" s="18"/>
      <c r="I58" s="21">
        <f t="shared" si="2"/>
        <v>0</v>
      </c>
    </row>
    <row r="59" spans="1:9" x14ac:dyDescent="0.2">
      <c r="A59" s="18" t="s">
        <v>38</v>
      </c>
      <c r="B59" s="19"/>
      <c r="C59" s="19"/>
      <c r="D59" s="18"/>
      <c r="E59" s="19"/>
      <c r="F59" s="18"/>
      <c r="G59" s="19"/>
      <c r="H59" s="18"/>
      <c r="I59" s="21">
        <f t="shared" si="2"/>
        <v>0</v>
      </c>
    </row>
    <row r="60" spans="1:9" x14ac:dyDescent="0.2">
      <c r="A60" s="18" t="s">
        <v>39</v>
      </c>
      <c r="B60" s="19">
        <v>34</v>
      </c>
      <c r="C60" s="19"/>
      <c r="D60" s="18"/>
      <c r="E60" s="19"/>
      <c r="F60" s="18"/>
      <c r="G60" s="19"/>
      <c r="H60" s="18"/>
      <c r="I60" s="21">
        <f t="shared" si="2"/>
        <v>0</v>
      </c>
    </row>
    <row r="61" spans="1:9" x14ac:dyDescent="0.2">
      <c r="A61" s="18" t="s">
        <v>40</v>
      </c>
      <c r="B61" s="19"/>
      <c r="C61" s="19"/>
      <c r="D61" s="18"/>
      <c r="E61" s="19"/>
      <c r="F61" s="18"/>
      <c r="G61" s="19"/>
      <c r="H61" s="18"/>
      <c r="I61" s="21">
        <f t="shared" si="2"/>
        <v>0</v>
      </c>
    </row>
    <row r="62" spans="1:9" x14ac:dyDescent="0.2">
      <c r="A62" s="18" t="s">
        <v>41</v>
      </c>
      <c r="B62" s="19">
        <v>34</v>
      </c>
      <c r="C62" s="19"/>
      <c r="D62" s="18"/>
      <c r="E62" s="19"/>
      <c r="F62" s="18"/>
      <c r="G62" s="19"/>
      <c r="H62" s="18"/>
      <c r="I62" s="21">
        <f t="shared" si="2"/>
        <v>0</v>
      </c>
    </row>
    <row r="63" spans="1:9" x14ac:dyDescent="0.2">
      <c r="A63" s="18" t="s">
        <v>42</v>
      </c>
      <c r="B63" s="19">
        <v>34</v>
      </c>
      <c r="C63" s="19"/>
      <c r="D63" s="18"/>
      <c r="E63" s="19"/>
      <c r="F63" s="18"/>
      <c r="G63" s="19"/>
      <c r="H63" s="18"/>
      <c r="I63" s="21">
        <f t="shared" si="2"/>
        <v>0</v>
      </c>
    </row>
    <row r="64" spans="1:9" x14ac:dyDescent="0.2">
      <c r="A64" s="18" t="s">
        <v>43</v>
      </c>
      <c r="B64" s="19"/>
      <c r="C64" s="19"/>
      <c r="D64" s="18"/>
      <c r="E64" s="19"/>
      <c r="F64" s="18"/>
      <c r="G64" s="19"/>
      <c r="H64" s="18"/>
      <c r="I64" s="21">
        <f t="shared" si="2"/>
        <v>0</v>
      </c>
    </row>
    <row r="65" spans="1:9" x14ac:dyDescent="0.2">
      <c r="A65" s="18" t="s">
        <v>44</v>
      </c>
      <c r="B65" s="19">
        <v>34</v>
      </c>
      <c r="C65" s="19"/>
      <c r="D65" s="18"/>
      <c r="E65" s="19"/>
      <c r="F65" s="18"/>
      <c r="G65" s="19"/>
      <c r="H65" s="18"/>
      <c r="I65" s="21">
        <f t="shared" si="2"/>
        <v>0</v>
      </c>
    </row>
    <row r="66" spans="1:9" x14ac:dyDescent="0.2">
      <c r="A66" s="18" t="s">
        <v>45</v>
      </c>
      <c r="B66" s="19"/>
      <c r="C66" s="19"/>
      <c r="D66" s="18"/>
      <c r="E66" s="19"/>
      <c r="F66" s="18"/>
      <c r="G66" s="19"/>
      <c r="H66" s="18"/>
      <c r="I66" s="21">
        <f t="shared" si="2"/>
        <v>0</v>
      </c>
    </row>
    <row r="67" spans="1:9" x14ac:dyDescent="0.2">
      <c r="A67" s="58"/>
      <c r="B67" s="19"/>
      <c r="C67" s="19"/>
      <c r="D67" s="58"/>
      <c r="E67" s="19"/>
      <c r="F67" s="58"/>
      <c r="G67" s="19"/>
      <c r="H67" s="58"/>
      <c r="I67" s="21">
        <f t="shared" si="2"/>
        <v>0</v>
      </c>
    </row>
    <row r="68" spans="1:9" x14ac:dyDescent="0.2">
      <c r="A68" s="18" t="s">
        <v>46</v>
      </c>
      <c r="B68" s="19">
        <v>34</v>
      </c>
      <c r="C68" s="19"/>
      <c r="D68" s="18"/>
      <c r="E68" s="19"/>
      <c r="F68" s="18"/>
      <c r="G68" s="19"/>
      <c r="H68" s="18"/>
      <c r="I68" s="21">
        <f t="shared" si="2"/>
        <v>0</v>
      </c>
    </row>
    <row r="69" spans="1:9" x14ac:dyDescent="0.2">
      <c r="A69" s="18" t="s">
        <v>47</v>
      </c>
      <c r="B69" s="19"/>
      <c r="C69" s="19"/>
      <c r="D69" s="18"/>
      <c r="E69" s="19"/>
      <c r="F69" s="18"/>
      <c r="G69" s="19"/>
      <c r="H69" s="18"/>
      <c r="I69" s="21">
        <f t="shared" si="2"/>
        <v>0</v>
      </c>
    </row>
    <row r="70" spans="1:9" x14ac:dyDescent="0.2">
      <c r="A70" s="18" t="s">
        <v>48</v>
      </c>
      <c r="B70" s="19"/>
      <c r="C70" s="19"/>
      <c r="D70" s="18"/>
      <c r="E70" s="19"/>
      <c r="F70" s="18"/>
      <c r="G70" s="19"/>
      <c r="H70" s="18"/>
      <c r="I70" s="21">
        <f t="shared" si="2"/>
        <v>0</v>
      </c>
    </row>
    <row r="71" spans="1:9" x14ac:dyDescent="0.2">
      <c r="A71" s="18" t="s">
        <v>49</v>
      </c>
      <c r="B71" s="19"/>
      <c r="C71" s="19"/>
      <c r="D71" s="18"/>
      <c r="E71" s="19"/>
      <c r="F71" s="18"/>
      <c r="G71" s="19"/>
      <c r="H71" s="18"/>
      <c r="I71" s="21">
        <f t="shared" si="2"/>
        <v>0</v>
      </c>
    </row>
    <row r="72" spans="1:9" x14ac:dyDescent="0.2">
      <c r="A72" s="18" t="s">
        <v>50</v>
      </c>
      <c r="B72" s="19"/>
      <c r="C72" s="19"/>
      <c r="D72" s="18"/>
      <c r="E72" s="19"/>
      <c r="F72" s="18"/>
      <c r="G72" s="19"/>
      <c r="H72" s="18"/>
      <c r="I72" s="21">
        <f t="shared" si="2"/>
        <v>0</v>
      </c>
    </row>
    <row r="73" spans="1:9" x14ac:dyDescent="0.2">
      <c r="A73" s="18" t="s">
        <v>51</v>
      </c>
      <c r="B73" s="19"/>
      <c r="C73" s="19"/>
      <c r="D73" s="18"/>
      <c r="E73" s="19"/>
      <c r="F73" s="18"/>
      <c r="G73" s="19"/>
      <c r="H73" s="18"/>
      <c r="I73" s="21">
        <f t="shared" si="2"/>
        <v>0</v>
      </c>
    </row>
    <row r="74" spans="1:9" x14ac:dyDescent="0.2">
      <c r="A74" s="58"/>
      <c r="B74" s="19"/>
      <c r="C74" s="19"/>
      <c r="D74" s="58"/>
      <c r="E74" s="19"/>
      <c r="F74" s="58"/>
      <c r="G74" s="19"/>
      <c r="H74" s="58"/>
      <c r="I74" s="21">
        <f t="shared" si="2"/>
        <v>0</v>
      </c>
    </row>
    <row r="75" spans="1:9" x14ac:dyDescent="0.2">
      <c r="A75" s="18" t="s">
        <v>52</v>
      </c>
      <c r="B75" s="19">
        <v>34</v>
      </c>
      <c r="C75" s="19"/>
      <c r="D75" s="18"/>
      <c r="E75" s="19"/>
      <c r="F75" s="18"/>
      <c r="G75" s="19"/>
      <c r="H75" s="18"/>
      <c r="I75" s="21">
        <f t="shared" si="2"/>
        <v>0</v>
      </c>
    </row>
    <row r="76" spans="1:9" x14ac:dyDescent="0.2">
      <c r="A76" s="18" t="s">
        <v>53</v>
      </c>
      <c r="B76" s="19"/>
      <c r="C76" s="19"/>
      <c r="D76" s="18"/>
      <c r="E76" s="19"/>
      <c r="F76" s="18"/>
      <c r="G76" s="19"/>
      <c r="H76" s="18"/>
      <c r="I76" s="21">
        <f t="shared" si="2"/>
        <v>0</v>
      </c>
    </row>
    <row r="77" spans="1:9" x14ac:dyDescent="0.2">
      <c r="A77" s="18" t="s">
        <v>54</v>
      </c>
      <c r="B77" s="19">
        <v>34</v>
      </c>
      <c r="C77" s="19"/>
      <c r="D77" s="18"/>
      <c r="E77" s="19"/>
      <c r="F77" s="18"/>
      <c r="G77" s="19"/>
      <c r="H77" s="18"/>
      <c r="I77" s="21">
        <f t="shared" si="2"/>
        <v>0</v>
      </c>
    </row>
    <row r="78" spans="1:9" x14ac:dyDescent="0.2">
      <c r="A78" s="18" t="s">
        <v>55</v>
      </c>
      <c r="B78" s="19"/>
      <c r="C78" s="19"/>
      <c r="D78" s="18"/>
      <c r="E78" s="19"/>
      <c r="F78" s="18"/>
      <c r="G78" s="19"/>
      <c r="H78" s="18"/>
      <c r="I78" s="21">
        <f t="shared" si="2"/>
        <v>0</v>
      </c>
    </row>
    <row r="79" spans="1:9" x14ac:dyDescent="0.2">
      <c r="A79" s="18"/>
      <c r="B79" s="19"/>
      <c r="C79" s="19"/>
      <c r="D79" s="18"/>
      <c r="E79" s="19"/>
      <c r="F79" s="18"/>
      <c r="G79" s="19"/>
      <c r="H79" s="18"/>
      <c r="I79" s="21">
        <f t="shared" si="2"/>
        <v>0</v>
      </c>
    </row>
    <row r="80" spans="1:9" x14ac:dyDescent="0.2">
      <c r="A80" s="18"/>
      <c r="B80" s="19"/>
      <c r="C80" s="19"/>
      <c r="D80" s="18"/>
      <c r="E80" s="19"/>
      <c r="F80" s="18"/>
      <c r="G80" s="19"/>
      <c r="H80" s="18"/>
      <c r="I80" s="21">
        <f t="shared" si="2"/>
        <v>0</v>
      </c>
    </row>
    <row r="81" spans="1:9" x14ac:dyDescent="0.2">
      <c r="A81" s="18"/>
      <c r="B81" s="19"/>
      <c r="C81" s="19"/>
      <c r="D81" s="18"/>
      <c r="E81" s="19"/>
      <c r="F81" s="18"/>
      <c r="G81" s="19"/>
      <c r="H81" s="18"/>
      <c r="I81" s="21">
        <f t="shared" si="2"/>
        <v>0</v>
      </c>
    </row>
    <row r="82" spans="1:9" x14ac:dyDescent="0.2">
      <c r="A82" s="31"/>
      <c r="B82" s="12"/>
      <c r="C82" s="31"/>
      <c r="D82" s="12"/>
      <c r="E82" s="31"/>
      <c r="F82" s="12"/>
      <c r="G82" s="31"/>
      <c r="H82" s="12" t="s">
        <v>115</v>
      </c>
      <c r="I82" s="50">
        <f>SUBTOTAL(9,I53:I81)</f>
        <v>0</v>
      </c>
    </row>
    <row r="83" spans="1:9" x14ac:dyDescent="0.2">
      <c r="A83" s="31"/>
      <c r="B83" s="12"/>
      <c r="C83" s="31"/>
      <c r="D83" s="12"/>
      <c r="E83" s="31"/>
      <c r="F83" s="12"/>
      <c r="G83" s="31"/>
      <c r="H83" s="12"/>
      <c r="I83" s="63"/>
    </row>
    <row r="84" spans="1:9" ht="13.2" x14ac:dyDescent="0.2">
      <c r="A84" s="30" t="s">
        <v>16</v>
      </c>
      <c r="B84" s="12"/>
      <c r="C84" s="13"/>
      <c r="D84" s="12"/>
      <c r="E84" s="13"/>
      <c r="F84" s="12"/>
      <c r="G84" s="13"/>
      <c r="H84" s="13"/>
      <c r="I84" s="14"/>
    </row>
    <row r="85" spans="1:9" x14ac:dyDescent="0.2">
      <c r="A85" s="15" t="s">
        <v>6</v>
      </c>
      <c r="B85" s="16" t="s">
        <v>7</v>
      </c>
      <c r="C85" s="15" t="s">
        <v>8</v>
      </c>
      <c r="D85" s="16" t="s">
        <v>9</v>
      </c>
      <c r="E85" s="15" t="s">
        <v>205</v>
      </c>
      <c r="F85" s="16" t="s">
        <v>10</v>
      </c>
      <c r="G85" s="15" t="s">
        <v>11</v>
      </c>
      <c r="H85" s="15" t="s">
        <v>12</v>
      </c>
      <c r="I85" s="17" t="s">
        <v>13</v>
      </c>
    </row>
    <row r="86" spans="1:9" x14ac:dyDescent="0.2">
      <c r="A86" s="58" t="s">
        <v>57</v>
      </c>
      <c r="B86" s="19">
        <v>34</v>
      </c>
      <c r="C86" s="58"/>
      <c r="D86" s="19"/>
      <c r="E86" s="58"/>
      <c r="F86" s="19"/>
      <c r="G86" s="58"/>
      <c r="H86" s="22"/>
      <c r="I86" s="21">
        <f t="shared" ref="I86:I92" si="3">B86*H86</f>
        <v>0</v>
      </c>
    </row>
    <row r="87" spans="1:9" x14ac:dyDescent="0.2">
      <c r="A87" s="58" t="s">
        <v>58</v>
      </c>
      <c r="B87" s="19"/>
      <c r="C87" s="58"/>
      <c r="D87" s="19"/>
      <c r="E87" s="58"/>
      <c r="F87" s="19"/>
      <c r="G87" s="58"/>
      <c r="H87" s="22"/>
      <c r="I87" s="21">
        <f t="shared" si="3"/>
        <v>0</v>
      </c>
    </row>
    <row r="88" spans="1:9" x14ac:dyDescent="0.2">
      <c r="A88" s="58" t="s">
        <v>59</v>
      </c>
      <c r="B88" s="19"/>
      <c r="C88" s="58"/>
      <c r="D88" s="19"/>
      <c r="E88" s="58"/>
      <c r="F88" s="19"/>
      <c r="G88" s="58"/>
      <c r="H88" s="22"/>
      <c r="I88" s="21">
        <f t="shared" si="3"/>
        <v>0</v>
      </c>
    </row>
    <row r="89" spans="1:9" x14ac:dyDescent="0.2">
      <c r="A89" s="58" t="s">
        <v>60</v>
      </c>
      <c r="B89" s="19"/>
      <c r="C89" s="58"/>
      <c r="D89" s="19"/>
      <c r="E89" s="58"/>
      <c r="F89" s="19"/>
      <c r="G89" s="58"/>
      <c r="H89" s="58"/>
      <c r="I89" s="21">
        <f t="shared" si="3"/>
        <v>0</v>
      </c>
    </row>
    <row r="90" spans="1:9" x14ac:dyDescent="0.2">
      <c r="A90" s="58" t="s">
        <v>61</v>
      </c>
      <c r="B90" s="19"/>
      <c r="C90" s="58"/>
      <c r="D90" s="19"/>
      <c r="E90" s="58"/>
      <c r="F90" s="19"/>
      <c r="G90" s="58"/>
      <c r="H90" s="58"/>
      <c r="I90" s="21">
        <f t="shared" si="3"/>
        <v>0</v>
      </c>
    </row>
    <row r="91" spans="1:9" x14ac:dyDescent="0.2">
      <c r="A91" s="58"/>
      <c r="B91" s="19"/>
      <c r="C91" s="58"/>
      <c r="D91" s="19"/>
      <c r="E91" s="58"/>
      <c r="F91" s="19"/>
      <c r="G91" s="58"/>
      <c r="H91" s="58"/>
      <c r="I91" s="21">
        <f t="shared" si="3"/>
        <v>0</v>
      </c>
    </row>
    <row r="92" spans="1:9" x14ac:dyDescent="0.2">
      <c r="A92" s="58"/>
      <c r="B92" s="19"/>
      <c r="C92" s="58"/>
      <c r="D92" s="19"/>
      <c r="E92" s="58"/>
      <c r="F92" s="19"/>
      <c r="G92" s="58"/>
      <c r="H92" s="58"/>
      <c r="I92" s="21">
        <f t="shared" si="3"/>
        <v>0</v>
      </c>
    </row>
    <row r="93" spans="1:9" x14ac:dyDescent="0.2">
      <c r="A93" s="13"/>
      <c r="B93" s="12"/>
      <c r="C93" s="13"/>
      <c r="D93" s="12"/>
      <c r="E93" s="13"/>
      <c r="F93" s="12"/>
      <c r="G93" s="13"/>
      <c r="H93" s="12" t="s">
        <v>115</v>
      </c>
      <c r="I93" s="21">
        <f>SUBTOTAL(9,I86:I92)</f>
        <v>0</v>
      </c>
    </row>
    <row r="94" spans="1:9" x14ac:dyDescent="0.2">
      <c r="A94" s="31"/>
      <c r="B94" s="12"/>
      <c r="C94" s="31"/>
      <c r="D94" s="12"/>
      <c r="E94" s="31"/>
      <c r="F94" s="12"/>
      <c r="G94" s="31"/>
      <c r="H94" s="12"/>
      <c r="I94" s="63"/>
    </row>
    <row r="95" spans="1:9" ht="13.2" x14ac:dyDescent="0.2">
      <c r="A95" s="30" t="s">
        <v>17</v>
      </c>
      <c r="B95" s="12"/>
      <c r="C95" s="13"/>
      <c r="D95" s="12"/>
      <c r="E95" s="13"/>
      <c r="F95" s="12"/>
      <c r="G95" s="13"/>
      <c r="H95" s="13"/>
      <c r="I95" s="14"/>
    </row>
    <row r="96" spans="1:9" x14ac:dyDescent="0.2">
      <c r="A96" s="15" t="s">
        <v>6</v>
      </c>
      <c r="B96" s="16" t="s">
        <v>7</v>
      </c>
      <c r="C96" s="15" t="s">
        <v>8</v>
      </c>
      <c r="D96" s="16" t="s">
        <v>9</v>
      </c>
      <c r="E96" s="15" t="s">
        <v>205</v>
      </c>
      <c r="F96" s="16" t="s">
        <v>10</v>
      </c>
      <c r="G96" s="15" t="s">
        <v>11</v>
      </c>
      <c r="H96" s="15" t="s">
        <v>12</v>
      </c>
      <c r="I96" s="17" t="s">
        <v>13</v>
      </c>
    </row>
    <row r="97" spans="1:9" x14ac:dyDescent="0.2">
      <c r="A97" s="18" t="s">
        <v>56</v>
      </c>
      <c r="B97" s="19">
        <v>34</v>
      </c>
      <c r="C97" s="18"/>
      <c r="D97" s="19"/>
      <c r="E97" s="18"/>
      <c r="F97" s="19"/>
      <c r="G97" s="18"/>
      <c r="H97" s="22"/>
      <c r="I97" s="21">
        <f t="shared" ref="I97:I99" si="4">B97*H97</f>
        <v>0</v>
      </c>
    </row>
    <row r="98" spans="1:9" x14ac:dyDescent="0.2">
      <c r="A98" s="58"/>
      <c r="B98" s="19"/>
      <c r="C98" s="58"/>
      <c r="D98" s="19"/>
      <c r="E98" s="58"/>
      <c r="F98" s="19"/>
      <c r="G98" s="60"/>
      <c r="H98" s="60"/>
      <c r="I98" s="21">
        <f t="shared" si="4"/>
        <v>0</v>
      </c>
    </row>
    <row r="99" spans="1:9" x14ac:dyDescent="0.2">
      <c r="A99" s="58"/>
      <c r="B99" s="19"/>
      <c r="C99" s="58"/>
      <c r="D99" s="19"/>
      <c r="E99" s="58"/>
      <c r="F99" s="19"/>
      <c r="G99" s="60"/>
      <c r="H99" s="60"/>
      <c r="I99" s="21">
        <f t="shared" si="4"/>
        <v>0</v>
      </c>
    </row>
    <row r="100" spans="1:9" x14ac:dyDescent="0.2">
      <c r="B100" s="12"/>
      <c r="C100" s="31"/>
      <c r="D100" s="12"/>
      <c r="E100" s="31"/>
      <c r="F100" s="12"/>
      <c r="G100" s="31"/>
      <c r="H100" s="12" t="s">
        <v>115</v>
      </c>
      <c r="I100" s="23">
        <f>SUBTOTAL(9,I97:I98)</f>
        <v>0</v>
      </c>
    </row>
    <row r="101" spans="1:9" x14ac:dyDescent="0.2">
      <c r="A101" s="31"/>
      <c r="B101" s="12"/>
      <c r="C101" s="31"/>
      <c r="D101" s="12"/>
      <c r="E101" s="31"/>
      <c r="F101" s="12"/>
      <c r="G101" s="31"/>
      <c r="H101" s="12"/>
      <c r="I101" s="33"/>
    </row>
    <row r="102" spans="1:9" x14ac:dyDescent="0.2">
      <c r="A102" s="31"/>
      <c r="B102" s="12"/>
      <c r="C102" s="31"/>
      <c r="D102" s="12"/>
      <c r="E102" s="65"/>
      <c r="F102" s="12"/>
      <c r="G102" s="1"/>
      <c r="H102" s="65" t="s">
        <v>208</v>
      </c>
      <c r="I102" s="69">
        <f>SUM(I34,I48,I82,I93,I100)</f>
        <v>0</v>
      </c>
    </row>
    <row r="103" spans="1:9" x14ac:dyDescent="0.2">
      <c r="A103" s="31"/>
      <c r="B103" s="12"/>
      <c r="C103" s="31"/>
      <c r="D103" s="12"/>
      <c r="E103" s="65"/>
      <c r="F103" s="12"/>
      <c r="G103" s="1"/>
      <c r="H103" s="65"/>
      <c r="I103" s="69"/>
    </row>
    <row r="104" spans="1:9" ht="15.6" x14ac:dyDescent="0.3">
      <c r="A104" s="7" t="s">
        <v>209</v>
      </c>
      <c r="D104" s="38"/>
      <c r="E104" s="28"/>
    </row>
    <row r="105" spans="1:9" ht="13.2" x14ac:dyDescent="0.2">
      <c r="A105" s="30" t="s">
        <v>18</v>
      </c>
      <c r="B105" s="12"/>
      <c r="C105" s="13"/>
      <c r="D105" s="12"/>
      <c r="E105" s="13"/>
      <c r="F105" s="12"/>
      <c r="G105" s="13"/>
      <c r="H105" s="13"/>
      <c r="I105" s="14"/>
    </row>
    <row r="106" spans="1:9" x14ac:dyDescent="0.2">
      <c r="A106" s="15" t="s">
        <v>6</v>
      </c>
      <c r="B106" s="16" t="s">
        <v>7</v>
      </c>
      <c r="C106" s="15" t="s">
        <v>8</v>
      </c>
      <c r="D106" s="16" t="s">
        <v>9</v>
      </c>
      <c r="E106" s="15" t="s">
        <v>205</v>
      </c>
      <c r="F106" s="16" t="s">
        <v>10</v>
      </c>
      <c r="G106" s="15" t="s">
        <v>11</v>
      </c>
      <c r="H106" s="15" t="s">
        <v>12</v>
      </c>
      <c r="I106" s="17" t="s">
        <v>13</v>
      </c>
    </row>
    <row r="107" spans="1:9" x14ac:dyDescent="0.2">
      <c r="A107" s="58" t="s">
        <v>133</v>
      </c>
      <c r="B107" s="19">
        <v>6</v>
      </c>
      <c r="C107" s="18"/>
      <c r="D107" s="19"/>
      <c r="E107" s="18"/>
      <c r="F107" s="19"/>
      <c r="G107" s="18"/>
      <c r="H107" s="22"/>
      <c r="I107" s="21">
        <f t="shared" ref="I107:I116" si="5">B107*H107</f>
        <v>0</v>
      </c>
    </row>
    <row r="108" spans="1:9" x14ac:dyDescent="0.2">
      <c r="A108" s="18" t="s">
        <v>62</v>
      </c>
      <c r="B108" s="19"/>
      <c r="C108" s="18"/>
      <c r="D108" s="19"/>
      <c r="E108" s="18"/>
      <c r="F108" s="19"/>
      <c r="G108" s="18"/>
      <c r="H108" s="18"/>
      <c r="I108" s="21">
        <f t="shared" si="5"/>
        <v>0</v>
      </c>
    </row>
    <row r="109" spans="1:9" x14ac:dyDescent="0.2">
      <c r="A109" s="58" t="s">
        <v>134</v>
      </c>
      <c r="B109" s="19">
        <v>6</v>
      </c>
      <c r="C109" s="58"/>
      <c r="D109" s="19"/>
      <c r="E109" s="58"/>
      <c r="F109" s="19"/>
      <c r="G109" s="58"/>
      <c r="H109" s="58"/>
      <c r="I109" s="21">
        <f t="shared" si="5"/>
        <v>0</v>
      </c>
    </row>
    <row r="110" spans="1:9" x14ac:dyDescent="0.2">
      <c r="A110" s="58" t="s">
        <v>62</v>
      </c>
      <c r="B110" s="19"/>
      <c r="C110" s="58"/>
      <c r="D110" s="19"/>
      <c r="E110" s="58"/>
      <c r="F110" s="19"/>
      <c r="G110" s="58"/>
      <c r="H110" s="58"/>
      <c r="I110" s="21">
        <f t="shared" si="5"/>
        <v>0</v>
      </c>
    </row>
    <row r="111" spans="1:9" x14ac:dyDescent="0.2">
      <c r="A111" s="58" t="s">
        <v>63</v>
      </c>
      <c r="B111" s="19">
        <v>6</v>
      </c>
      <c r="C111" s="18"/>
      <c r="D111" s="19"/>
      <c r="E111" s="18"/>
      <c r="F111" s="19"/>
      <c r="G111" s="18"/>
      <c r="H111" s="18"/>
      <c r="I111" s="21">
        <f t="shared" si="5"/>
        <v>0</v>
      </c>
    </row>
    <row r="112" spans="1:9" x14ac:dyDescent="0.2">
      <c r="A112" s="58" t="s">
        <v>125</v>
      </c>
      <c r="B112" s="19"/>
      <c r="C112" s="18"/>
      <c r="D112" s="19"/>
      <c r="E112" s="18"/>
      <c r="F112" s="19"/>
      <c r="G112" s="18"/>
      <c r="H112" s="18"/>
      <c r="I112" s="21">
        <f t="shared" si="5"/>
        <v>0</v>
      </c>
    </row>
    <row r="113" spans="1:9" x14ac:dyDescent="0.2">
      <c r="A113" s="18" t="s">
        <v>64</v>
      </c>
      <c r="B113" s="19">
        <v>12</v>
      </c>
      <c r="C113" s="18"/>
      <c r="D113" s="19"/>
      <c r="E113" s="18"/>
      <c r="F113" s="19"/>
      <c r="G113" s="18"/>
      <c r="H113" s="18"/>
      <c r="I113" s="21">
        <f t="shared" si="5"/>
        <v>0</v>
      </c>
    </row>
    <row r="114" spans="1:9" x14ac:dyDescent="0.2">
      <c r="A114" s="18" t="s">
        <v>65</v>
      </c>
      <c r="B114" s="19">
        <v>6</v>
      </c>
      <c r="C114" s="18"/>
      <c r="D114" s="19"/>
      <c r="E114" s="18"/>
      <c r="F114" s="19"/>
      <c r="G114" s="18"/>
      <c r="H114" s="18"/>
      <c r="I114" s="21">
        <f t="shared" si="5"/>
        <v>0</v>
      </c>
    </row>
    <row r="115" spans="1:9" x14ac:dyDescent="0.2">
      <c r="A115" s="18"/>
      <c r="B115" s="19"/>
      <c r="C115" s="18"/>
      <c r="D115" s="19"/>
      <c r="E115" s="18"/>
      <c r="F115" s="19"/>
      <c r="G115" s="18"/>
      <c r="H115" s="18"/>
      <c r="I115" s="21">
        <f t="shared" si="5"/>
        <v>0</v>
      </c>
    </row>
    <row r="116" spans="1:9" x14ac:dyDescent="0.2">
      <c r="A116" s="18"/>
      <c r="B116" s="19"/>
      <c r="C116" s="18"/>
      <c r="D116" s="19"/>
      <c r="E116" s="18"/>
      <c r="F116" s="19"/>
      <c r="G116" s="18"/>
      <c r="H116" s="18"/>
      <c r="I116" s="21">
        <f t="shared" si="5"/>
        <v>0</v>
      </c>
    </row>
    <row r="117" spans="1:9" x14ac:dyDescent="0.2">
      <c r="B117" s="1"/>
      <c r="D117" s="1"/>
      <c r="F117" s="1"/>
      <c r="G117" s="1"/>
      <c r="H117" s="12" t="s">
        <v>115</v>
      </c>
      <c r="I117" s="21">
        <f>SUBTOTAL(9,I107:I116)</f>
        <v>0</v>
      </c>
    </row>
    <row r="118" spans="1:9" x14ac:dyDescent="0.2">
      <c r="B118" s="1"/>
      <c r="D118" s="1"/>
      <c r="F118" s="1"/>
      <c r="G118" s="1"/>
      <c r="H118" s="12"/>
      <c r="I118" s="14"/>
    </row>
    <row r="119" spans="1:9" x14ac:dyDescent="0.2">
      <c r="B119" s="1"/>
      <c r="D119" s="1"/>
      <c r="F119" s="1"/>
      <c r="G119" s="1"/>
      <c r="H119" s="67" t="s">
        <v>208</v>
      </c>
      <c r="I119" s="14">
        <f ca="1">SUM(I119)</f>
        <v>0</v>
      </c>
    </row>
    <row r="120" spans="1:9" x14ac:dyDescent="0.2">
      <c r="A120" s="31"/>
      <c r="B120" s="12"/>
      <c r="C120" s="31"/>
      <c r="D120" s="12"/>
      <c r="E120" s="31"/>
      <c r="F120" s="12"/>
      <c r="G120" s="31"/>
      <c r="H120" s="12"/>
      <c r="I120" s="63"/>
    </row>
    <row r="121" spans="1:9" ht="15.6" x14ac:dyDescent="0.2">
      <c r="A121" s="61" t="s">
        <v>210</v>
      </c>
      <c r="B121" s="12"/>
      <c r="C121" s="31"/>
      <c r="D121" s="12"/>
      <c r="E121" s="31"/>
      <c r="F121" s="12"/>
      <c r="G121" s="31"/>
      <c r="H121" s="32"/>
      <c r="I121" s="33"/>
    </row>
    <row r="122" spans="1:9" ht="13.2" x14ac:dyDescent="0.2">
      <c r="A122" s="30" t="s">
        <v>15</v>
      </c>
      <c r="B122" s="12"/>
      <c r="C122" s="13"/>
      <c r="D122" s="12"/>
      <c r="E122" s="13"/>
      <c r="F122" s="12"/>
      <c r="G122" s="13"/>
      <c r="H122" s="13"/>
      <c r="I122" s="14"/>
    </row>
    <row r="123" spans="1:9" x14ac:dyDescent="0.2">
      <c r="A123" s="34" t="s">
        <v>6</v>
      </c>
      <c r="B123" s="35" t="s">
        <v>7</v>
      </c>
      <c r="C123" s="34" t="s">
        <v>8</v>
      </c>
      <c r="D123" s="35" t="s">
        <v>9</v>
      </c>
      <c r="E123" s="34" t="s">
        <v>205</v>
      </c>
      <c r="F123" s="35" t="s">
        <v>10</v>
      </c>
      <c r="G123" s="34" t="s">
        <v>11</v>
      </c>
      <c r="H123" s="34" t="s">
        <v>12</v>
      </c>
      <c r="I123" s="36" t="s">
        <v>13</v>
      </c>
    </row>
    <row r="124" spans="1:9" x14ac:dyDescent="0.2">
      <c r="A124" s="18" t="s">
        <v>130</v>
      </c>
      <c r="B124" s="19">
        <v>4</v>
      </c>
      <c r="C124" s="18"/>
      <c r="D124" s="19"/>
      <c r="E124" s="18"/>
      <c r="F124" s="19"/>
      <c r="G124" s="18"/>
      <c r="H124" s="22"/>
      <c r="I124" s="21">
        <f t="shared" ref="I124:I128" si="6">B124*H124</f>
        <v>0</v>
      </c>
    </row>
    <row r="125" spans="1:9" x14ac:dyDescent="0.2">
      <c r="A125" s="18" t="s">
        <v>131</v>
      </c>
      <c r="B125" s="19">
        <v>4</v>
      </c>
      <c r="C125" s="18"/>
      <c r="D125" s="19"/>
      <c r="E125" s="18"/>
      <c r="F125" s="19"/>
      <c r="G125" s="24"/>
      <c r="H125" s="22"/>
      <c r="I125" s="21">
        <f t="shared" si="6"/>
        <v>0</v>
      </c>
    </row>
    <row r="126" spans="1:9" x14ac:dyDescent="0.2">
      <c r="A126" s="58" t="s">
        <v>132</v>
      </c>
      <c r="B126" s="19"/>
      <c r="C126" s="18"/>
      <c r="D126" s="19"/>
      <c r="E126" s="18"/>
      <c r="F126" s="19"/>
      <c r="G126" s="18"/>
      <c r="H126" s="22"/>
      <c r="I126" s="21">
        <f t="shared" si="6"/>
        <v>0</v>
      </c>
    </row>
    <row r="127" spans="1:9" x14ac:dyDescent="0.2">
      <c r="A127" s="18"/>
      <c r="B127" s="19"/>
      <c r="C127" s="18"/>
      <c r="D127" s="19"/>
      <c r="E127" s="18"/>
      <c r="F127" s="19"/>
      <c r="G127" s="18"/>
      <c r="H127" s="22"/>
      <c r="I127" s="21">
        <f t="shared" si="6"/>
        <v>0</v>
      </c>
    </row>
    <row r="128" spans="1:9" x14ac:dyDescent="0.2">
      <c r="A128" s="18"/>
      <c r="B128" s="19"/>
      <c r="C128" s="18"/>
      <c r="D128" s="19"/>
      <c r="E128" s="18"/>
      <c r="F128" s="19"/>
      <c r="G128" s="18"/>
      <c r="H128" s="22"/>
      <c r="I128" s="21">
        <f t="shared" si="6"/>
        <v>0</v>
      </c>
    </row>
    <row r="129" spans="1:9" x14ac:dyDescent="0.2">
      <c r="A129" s="13"/>
      <c r="B129" s="12"/>
      <c r="C129" s="13"/>
      <c r="D129" s="12"/>
      <c r="E129" s="13"/>
      <c r="F129" s="12"/>
      <c r="G129" s="13"/>
      <c r="H129" s="12" t="s">
        <v>115</v>
      </c>
      <c r="I129" s="21">
        <f>SUBTOTAL(9,I124:I128)</f>
        <v>0</v>
      </c>
    </row>
    <row r="130" spans="1:9" x14ac:dyDescent="0.2">
      <c r="A130" s="13"/>
      <c r="B130" s="12"/>
      <c r="C130" s="13"/>
      <c r="D130" s="12"/>
      <c r="E130" s="13"/>
      <c r="F130" s="12"/>
      <c r="G130" s="13"/>
      <c r="H130" s="13"/>
      <c r="I130" s="14"/>
    </row>
    <row r="131" spans="1:9" ht="13.2" x14ac:dyDescent="0.2">
      <c r="A131" s="30" t="s">
        <v>16</v>
      </c>
      <c r="B131" s="12"/>
      <c r="C131" s="13"/>
      <c r="D131" s="12"/>
      <c r="E131" s="13"/>
      <c r="F131" s="12"/>
      <c r="G131" s="13"/>
      <c r="H131" s="13"/>
      <c r="I131" s="14"/>
    </row>
    <row r="132" spans="1:9" x14ac:dyDescent="0.2">
      <c r="A132" s="15" t="s">
        <v>6</v>
      </c>
      <c r="B132" s="16" t="s">
        <v>7</v>
      </c>
      <c r="C132" s="15" t="s">
        <v>8</v>
      </c>
      <c r="D132" s="16" t="s">
        <v>9</v>
      </c>
      <c r="E132" s="15" t="s">
        <v>205</v>
      </c>
      <c r="F132" s="16" t="s">
        <v>10</v>
      </c>
      <c r="G132" s="15" t="s">
        <v>11</v>
      </c>
      <c r="H132" s="15" t="s">
        <v>12</v>
      </c>
      <c r="I132" s="17" t="s">
        <v>13</v>
      </c>
    </row>
    <row r="133" spans="1:9" x14ac:dyDescent="0.2">
      <c r="A133" s="18" t="s">
        <v>57</v>
      </c>
      <c r="B133" s="19">
        <v>4</v>
      </c>
      <c r="C133" s="18"/>
      <c r="D133" s="19"/>
      <c r="E133" s="18"/>
      <c r="F133" s="19"/>
      <c r="G133" s="18"/>
      <c r="H133" s="22"/>
      <c r="I133" s="21">
        <f t="shared" ref="I133:I139" si="7">B133*H133</f>
        <v>0</v>
      </c>
    </row>
    <row r="134" spans="1:9" x14ac:dyDescent="0.2">
      <c r="A134" s="18" t="s">
        <v>58</v>
      </c>
      <c r="B134" s="19"/>
      <c r="C134" s="18"/>
      <c r="D134" s="19"/>
      <c r="E134" s="18"/>
      <c r="F134" s="19"/>
      <c r="G134" s="18"/>
      <c r="H134" s="22"/>
      <c r="I134" s="21">
        <f t="shared" si="7"/>
        <v>0</v>
      </c>
    </row>
    <row r="135" spans="1:9" x14ac:dyDescent="0.2">
      <c r="A135" s="18" t="s">
        <v>59</v>
      </c>
      <c r="B135" s="19"/>
      <c r="C135" s="18"/>
      <c r="D135" s="19"/>
      <c r="E135" s="18"/>
      <c r="F135" s="19"/>
      <c r="G135" s="18"/>
      <c r="H135" s="22"/>
      <c r="I135" s="21">
        <f t="shared" si="7"/>
        <v>0</v>
      </c>
    </row>
    <row r="136" spans="1:9" x14ac:dyDescent="0.2">
      <c r="A136" s="18" t="s">
        <v>60</v>
      </c>
      <c r="B136" s="19"/>
      <c r="C136" s="18"/>
      <c r="D136" s="19"/>
      <c r="E136" s="18"/>
      <c r="F136" s="19"/>
      <c r="G136" s="18"/>
      <c r="H136" s="18"/>
      <c r="I136" s="21">
        <f t="shared" si="7"/>
        <v>0</v>
      </c>
    </row>
    <row r="137" spans="1:9" x14ac:dyDescent="0.2">
      <c r="A137" s="18" t="s">
        <v>61</v>
      </c>
      <c r="B137" s="19"/>
      <c r="C137" s="18"/>
      <c r="D137" s="19"/>
      <c r="E137" s="18"/>
      <c r="F137" s="19"/>
      <c r="G137" s="18"/>
      <c r="H137" s="18"/>
      <c r="I137" s="21">
        <f t="shared" si="7"/>
        <v>0</v>
      </c>
    </row>
    <row r="138" spans="1:9" x14ac:dyDescent="0.2">
      <c r="A138" s="18"/>
      <c r="B138" s="19"/>
      <c r="C138" s="18"/>
      <c r="D138" s="19"/>
      <c r="E138" s="18"/>
      <c r="F138" s="19"/>
      <c r="G138" s="18"/>
      <c r="H138" s="18"/>
      <c r="I138" s="21">
        <f t="shared" si="7"/>
        <v>0</v>
      </c>
    </row>
    <row r="139" spans="1:9" ht="12" customHeight="1" x14ac:dyDescent="0.2">
      <c r="A139" s="18"/>
      <c r="B139" s="19"/>
      <c r="C139" s="18"/>
      <c r="D139" s="19"/>
      <c r="E139" s="18"/>
      <c r="F139" s="19"/>
      <c r="G139" s="18"/>
      <c r="H139" s="18"/>
      <c r="I139" s="21">
        <f t="shared" si="7"/>
        <v>0</v>
      </c>
    </row>
    <row r="140" spans="1:9" x14ac:dyDescent="0.2">
      <c r="A140" s="13"/>
      <c r="B140" s="12"/>
      <c r="C140" s="13"/>
      <c r="D140" s="12"/>
      <c r="E140" s="13"/>
      <c r="F140" s="12"/>
      <c r="G140" s="13"/>
      <c r="H140" s="12" t="s">
        <v>115</v>
      </c>
      <c r="I140" s="21">
        <f>SUBTOTAL(9,I133:I139)</f>
        <v>0</v>
      </c>
    </row>
    <row r="141" spans="1:9" x14ac:dyDescent="0.2">
      <c r="A141" s="13"/>
      <c r="B141" s="12"/>
      <c r="C141" s="13"/>
      <c r="D141" s="12"/>
      <c r="E141" s="13"/>
      <c r="F141" s="12"/>
      <c r="G141" s="13"/>
      <c r="H141" s="12"/>
      <c r="I141" s="14"/>
    </row>
    <row r="142" spans="1:9" ht="12.75" customHeight="1" x14ac:dyDescent="0.3">
      <c r="A142" s="7"/>
      <c r="D142" s="38"/>
      <c r="E142" s="28"/>
      <c r="G142" s="1"/>
      <c r="H142" s="66" t="s">
        <v>208</v>
      </c>
      <c r="I142" s="68">
        <f>SUM(I129,I23)</f>
        <v>0</v>
      </c>
    </row>
    <row r="143" spans="1:9" ht="15.6" x14ac:dyDescent="0.3">
      <c r="A143" s="37" t="s">
        <v>211</v>
      </c>
      <c r="D143" s="38"/>
      <c r="E143" s="28"/>
    </row>
    <row r="144" spans="1:9" ht="13.2" x14ac:dyDescent="0.2">
      <c r="A144" s="30" t="s">
        <v>15</v>
      </c>
      <c r="B144" s="12"/>
      <c r="C144" s="13"/>
      <c r="D144" s="12"/>
      <c r="E144" s="13"/>
      <c r="F144" s="12"/>
      <c r="G144" s="13"/>
      <c r="H144" s="13"/>
      <c r="I144" s="14"/>
    </row>
    <row r="145" spans="1:9" x14ac:dyDescent="0.2">
      <c r="A145" s="15" t="s">
        <v>6</v>
      </c>
      <c r="B145" s="16" t="s">
        <v>7</v>
      </c>
      <c r="C145" s="15" t="s">
        <v>8</v>
      </c>
      <c r="D145" s="16" t="s">
        <v>9</v>
      </c>
      <c r="E145" s="15" t="s">
        <v>205</v>
      </c>
      <c r="F145" s="16" t="s">
        <v>10</v>
      </c>
      <c r="G145" s="15" t="s">
        <v>11</v>
      </c>
      <c r="H145" s="15" t="s">
        <v>12</v>
      </c>
      <c r="I145" s="17" t="s">
        <v>13</v>
      </c>
    </row>
    <row r="146" spans="1:9" x14ac:dyDescent="0.2">
      <c r="A146" s="58" t="s">
        <v>135</v>
      </c>
      <c r="B146" s="19">
        <v>1</v>
      </c>
      <c r="C146" s="18"/>
      <c r="D146" s="19"/>
      <c r="E146" s="18"/>
      <c r="F146" s="19"/>
      <c r="G146" s="18"/>
      <c r="H146" s="22"/>
      <c r="I146" s="21">
        <f t="shared" ref="I146:I155" si="8">B146*H146</f>
        <v>0</v>
      </c>
    </row>
    <row r="147" spans="1:9" x14ac:dyDescent="0.2">
      <c r="A147" s="58" t="s">
        <v>136</v>
      </c>
      <c r="B147" s="19"/>
      <c r="C147" s="18"/>
      <c r="D147" s="19"/>
      <c r="E147" s="18"/>
      <c r="F147" s="19"/>
      <c r="G147" s="18"/>
      <c r="H147" s="22"/>
      <c r="I147" s="21">
        <f t="shared" si="8"/>
        <v>0</v>
      </c>
    </row>
    <row r="148" spans="1:9" x14ac:dyDescent="0.2">
      <c r="A148" s="58" t="s">
        <v>137</v>
      </c>
      <c r="B148" s="19">
        <v>1</v>
      </c>
      <c r="C148" s="58"/>
      <c r="D148" s="19"/>
      <c r="E148" s="58"/>
      <c r="F148" s="19"/>
      <c r="G148" s="58"/>
      <c r="H148" s="22"/>
      <c r="I148" s="21">
        <f>B147*H147</f>
        <v>0</v>
      </c>
    </row>
    <row r="149" spans="1:9" x14ac:dyDescent="0.2">
      <c r="A149" s="58" t="s">
        <v>136</v>
      </c>
      <c r="B149" s="19"/>
      <c r="C149" s="58"/>
      <c r="D149" s="19"/>
      <c r="E149" s="58"/>
      <c r="F149" s="19"/>
      <c r="G149" s="58"/>
      <c r="H149" s="22"/>
      <c r="I149" s="21">
        <f t="shared" ref="I149:I150" si="9">B149*H149</f>
        <v>0</v>
      </c>
    </row>
    <row r="150" spans="1:9" x14ac:dyDescent="0.2">
      <c r="A150" s="58"/>
      <c r="B150" s="19"/>
      <c r="C150" s="58"/>
      <c r="D150" s="19"/>
      <c r="E150" s="58"/>
      <c r="F150" s="19"/>
      <c r="G150" s="58"/>
      <c r="H150" s="22"/>
      <c r="I150" s="21">
        <f t="shared" si="9"/>
        <v>0</v>
      </c>
    </row>
    <row r="151" spans="1:9" x14ac:dyDescent="0.2">
      <c r="A151" s="58" t="s">
        <v>138</v>
      </c>
      <c r="B151" s="19">
        <v>1</v>
      </c>
      <c r="C151" s="18"/>
      <c r="D151" s="19"/>
      <c r="E151" s="18"/>
      <c r="F151" s="19"/>
      <c r="G151" s="18"/>
      <c r="H151" s="22"/>
      <c r="I151" s="21">
        <f t="shared" si="8"/>
        <v>0</v>
      </c>
    </row>
    <row r="152" spans="1:9" x14ac:dyDescent="0.2">
      <c r="A152" s="58" t="s">
        <v>139</v>
      </c>
      <c r="B152" s="19"/>
      <c r="C152" s="18"/>
      <c r="D152" s="19"/>
      <c r="E152" s="18"/>
      <c r="F152" s="19"/>
      <c r="G152" s="18"/>
      <c r="H152" s="22"/>
      <c r="I152" s="21">
        <f t="shared" si="8"/>
        <v>0</v>
      </c>
    </row>
    <row r="153" spans="1:9" x14ac:dyDescent="0.2">
      <c r="A153" s="58" t="s">
        <v>140</v>
      </c>
      <c r="B153" s="19"/>
      <c r="C153" s="18"/>
      <c r="D153" s="19"/>
      <c r="E153" s="18"/>
      <c r="F153" s="19"/>
      <c r="G153" s="18"/>
      <c r="H153" s="22"/>
      <c r="I153" s="21">
        <f t="shared" si="8"/>
        <v>0</v>
      </c>
    </row>
    <row r="154" spans="1:9" x14ac:dyDescent="0.2">
      <c r="A154" s="58" t="s">
        <v>141</v>
      </c>
      <c r="B154" s="19"/>
      <c r="C154" s="18"/>
      <c r="D154" s="19"/>
      <c r="E154" s="18"/>
      <c r="F154" s="19"/>
      <c r="G154" s="18"/>
      <c r="H154" s="18"/>
      <c r="I154" s="21">
        <f t="shared" si="8"/>
        <v>0</v>
      </c>
    </row>
    <row r="155" spans="1:9" x14ac:dyDescent="0.2">
      <c r="A155" s="18"/>
      <c r="B155" s="19"/>
      <c r="C155" s="18"/>
      <c r="D155" s="19"/>
      <c r="E155" s="18"/>
      <c r="F155" s="19"/>
      <c r="G155" s="18"/>
      <c r="H155" s="22"/>
      <c r="I155" s="21">
        <f t="shared" si="8"/>
        <v>0</v>
      </c>
    </row>
    <row r="156" spans="1:9" x14ac:dyDescent="0.2">
      <c r="A156" s="13"/>
      <c r="B156" s="12"/>
      <c r="C156" s="13"/>
      <c r="D156" s="12"/>
      <c r="E156" s="13"/>
      <c r="F156" s="12"/>
      <c r="G156" s="13"/>
      <c r="H156" s="12" t="s">
        <v>115</v>
      </c>
      <c r="I156" s="21">
        <f>SUBTOTAL(9,I146:I155)</f>
        <v>0</v>
      </c>
    </row>
    <row r="157" spans="1:9" x14ac:dyDescent="0.2">
      <c r="A157" s="13"/>
      <c r="B157" s="12"/>
      <c r="C157" s="13"/>
      <c r="D157" s="12"/>
      <c r="E157" s="13"/>
      <c r="F157" s="12"/>
      <c r="G157" s="13"/>
      <c r="H157" s="12"/>
      <c r="I157" s="14"/>
    </row>
    <row r="158" spans="1:9" x14ac:dyDescent="0.2">
      <c r="A158" s="13"/>
      <c r="B158" s="12"/>
      <c r="C158" s="13"/>
      <c r="D158" s="12"/>
      <c r="E158" s="13"/>
      <c r="F158" s="12"/>
      <c r="G158" s="1"/>
      <c r="H158" s="75" t="s">
        <v>208</v>
      </c>
      <c r="I158" s="74">
        <f>SUM(I156)</f>
        <v>0</v>
      </c>
    </row>
    <row r="159" spans="1:9" ht="15.6" x14ac:dyDescent="0.3">
      <c r="A159" s="7" t="s">
        <v>212</v>
      </c>
      <c r="G159" s="66"/>
      <c r="H159" s="67"/>
      <c r="I159" s="68"/>
    </row>
    <row r="160" spans="1:9" ht="13.8" x14ac:dyDescent="0.25">
      <c r="A160" s="48" t="s">
        <v>5</v>
      </c>
      <c r="B160" s="12"/>
      <c r="C160" s="13"/>
      <c r="D160" s="12"/>
      <c r="E160" s="13"/>
      <c r="F160" s="12"/>
      <c r="G160" s="13"/>
      <c r="H160" s="13"/>
      <c r="I160" s="14"/>
    </row>
    <row r="161" spans="1:9" x14ac:dyDescent="0.2">
      <c r="A161" s="15" t="s">
        <v>6</v>
      </c>
      <c r="B161" s="16" t="s">
        <v>7</v>
      </c>
      <c r="C161" s="15" t="s">
        <v>8</v>
      </c>
      <c r="D161" s="16" t="s">
        <v>9</v>
      </c>
      <c r="E161" s="15" t="s">
        <v>205</v>
      </c>
      <c r="F161" s="16" t="s">
        <v>10</v>
      </c>
      <c r="G161" s="15" t="s">
        <v>11</v>
      </c>
      <c r="H161" s="15" t="s">
        <v>12</v>
      </c>
      <c r="I161" s="17" t="s">
        <v>13</v>
      </c>
    </row>
    <row r="162" spans="1:9" x14ac:dyDescent="0.2">
      <c r="A162" s="60" t="s">
        <v>26</v>
      </c>
      <c r="B162" s="19"/>
      <c r="C162" s="58"/>
      <c r="D162" s="19"/>
      <c r="E162" s="59"/>
      <c r="F162" s="19"/>
      <c r="G162" s="59"/>
      <c r="H162" s="21"/>
      <c r="I162" s="21">
        <f>B162*H162</f>
        <v>0</v>
      </c>
    </row>
    <row r="163" spans="1:9" x14ac:dyDescent="0.2">
      <c r="A163" s="60" t="s">
        <v>27</v>
      </c>
      <c r="B163" s="19"/>
      <c r="C163" s="58"/>
      <c r="D163" s="19"/>
      <c r="E163" s="58"/>
      <c r="F163" s="19"/>
      <c r="G163" s="58"/>
      <c r="H163" s="21"/>
      <c r="I163" s="21">
        <f t="shared" ref="I163:I171" si="10">B163*H163</f>
        <v>0</v>
      </c>
    </row>
    <row r="164" spans="1:9" x14ac:dyDescent="0.2">
      <c r="A164" s="60" t="s">
        <v>28</v>
      </c>
      <c r="B164" s="19"/>
      <c r="C164" s="58"/>
      <c r="D164" s="19"/>
      <c r="E164" s="58"/>
      <c r="F164" s="19"/>
      <c r="G164" s="58"/>
      <c r="H164" s="21"/>
      <c r="I164" s="21">
        <f t="shared" si="10"/>
        <v>0</v>
      </c>
    </row>
    <row r="165" spans="1:9" x14ac:dyDescent="0.2">
      <c r="A165" s="54" t="s">
        <v>118</v>
      </c>
      <c r="B165" s="19"/>
      <c r="C165" s="58"/>
      <c r="D165" s="19"/>
      <c r="E165" s="58"/>
      <c r="F165" s="19"/>
      <c r="G165" s="58"/>
      <c r="H165" s="21"/>
      <c r="I165" s="21">
        <f t="shared" si="10"/>
        <v>0</v>
      </c>
    </row>
    <row r="166" spans="1:9" x14ac:dyDescent="0.2">
      <c r="A166" s="60" t="s">
        <v>29</v>
      </c>
      <c r="B166" s="19"/>
      <c r="C166" s="58"/>
      <c r="D166" s="19"/>
      <c r="E166" s="58"/>
      <c r="F166" s="19"/>
      <c r="G166" s="58"/>
      <c r="H166" s="21"/>
      <c r="I166" s="21">
        <v>0</v>
      </c>
    </row>
    <row r="167" spans="1:9" x14ac:dyDescent="0.2">
      <c r="A167" s="58" t="s">
        <v>30</v>
      </c>
      <c r="B167" s="19"/>
      <c r="C167" s="58"/>
      <c r="D167" s="19"/>
      <c r="E167" s="59"/>
      <c r="F167" s="19"/>
      <c r="G167" s="59"/>
      <c r="H167" s="21"/>
      <c r="I167" s="21">
        <v>0</v>
      </c>
    </row>
    <row r="168" spans="1:9" x14ac:dyDescent="0.2">
      <c r="A168" s="58" t="s">
        <v>31</v>
      </c>
      <c r="B168" s="19"/>
      <c r="C168" s="58"/>
      <c r="D168" s="19"/>
      <c r="E168" s="58"/>
      <c r="F168" s="19"/>
      <c r="G168" s="58"/>
      <c r="H168" s="21"/>
      <c r="I168" s="21">
        <v>0</v>
      </c>
    </row>
    <row r="169" spans="1:9" x14ac:dyDescent="0.2">
      <c r="A169" s="58"/>
      <c r="B169" s="19"/>
      <c r="C169" s="58"/>
      <c r="D169" s="19"/>
      <c r="E169" s="58"/>
      <c r="F169" s="19"/>
      <c r="G169" s="58"/>
      <c r="H169" s="21"/>
      <c r="I169" s="21">
        <f t="shared" si="10"/>
        <v>0</v>
      </c>
    </row>
    <row r="170" spans="1:9" x14ac:dyDescent="0.2">
      <c r="A170" s="40" t="s">
        <v>142</v>
      </c>
      <c r="B170" s="19"/>
      <c r="C170" s="58"/>
      <c r="D170" s="19"/>
      <c r="E170" s="58"/>
      <c r="F170" s="19"/>
      <c r="G170" s="58"/>
      <c r="H170" s="21"/>
      <c r="I170" s="21">
        <f t="shared" si="10"/>
        <v>0</v>
      </c>
    </row>
    <row r="171" spans="1:9" x14ac:dyDescent="0.2">
      <c r="A171" s="40" t="s">
        <v>143</v>
      </c>
      <c r="B171" s="19"/>
      <c r="C171" s="58"/>
      <c r="D171" s="19"/>
      <c r="E171" s="59"/>
      <c r="F171" s="19"/>
      <c r="G171" s="59"/>
      <c r="H171" s="21"/>
      <c r="I171" s="21">
        <f t="shared" si="10"/>
        <v>0</v>
      </c>
    </row>
    <row r="172" spans="1:9" x14ac:dyDescent="0.2">
      <c r="A172" s="13"/>
      <c r="B172" s="12"/>
      <c r="C172" s="13"/>
      <c r="D172" s="12"/>
      <c r="E172" s="13"/>
      <c r="F172" s="12"/>
      <c r="G172" s="13"/>
      <c r="H172" s="13" t="s">
        <v>115</v>
      </c>
      <c r="I172" s="21">
        <f>SUM(I162:I171)</f>
        <v>0</v>
      </c>
    </row>
    <row r="173" spans="1:9" x14ac:dyDescent="0.2">
      <c r="A173" s="13"/>
      <c r="B173" s="12"/>
      <c r="C173" s="13"/>
      <c r="D173" s="12"/>
      <c r="E173" s="13"/>
      <c r="F173" s="12"/>
      <c r="G173" s="15"/>
      <c r="H173" s="15"/>
      <c r="I173" s="17"/>
    </row>
    <row r="174" spans="1:9" ht="13.2" x14ac:dyDescent="0.2">
      <c r="A174" s="79" t="s">
        <v>14</v>
      </c>
      <c r="B174" s="79"/>
      <c r="C174" s="79"/>
      <c r="D174" s="79"/>
      <c r="E174" s="79"/>
      <c r="F174" s="79"/>
      <c r="G174" s="79"/>
      <c r="H174" s="13"/>
      <c r="I174" s="14"/>
    </row>
    <row r="175" spans="1:9" x14ac:dyDescent="0.2">
      <c r="A175" s="15" t="s">
        <v>6</v>
      </c>
      <c r="B175" s="16" t="s">
        <v>7</v>
      </c>
      <c r="C175" s="15" t="s">
        <v>8</v>
      </c>
      <c r="D175" s="16" t="s">
        <v>9</v>
      </c>
      <c r="E175" s="15" t="s">
        <v>205</v>
      </c>
      <c r="F175" s="16" t="s">
        <v>10</v>
      </c>
      <c r="G175" s="15" t="s">
        <v>11</v>
      </c>
      <c r="H175" s="15" t="s">
        <v>12</v>
      </c>
      <c r="I175" s="17" t="s">
        <v>13</v>
      </c>
    </row>
    <row r="176" spans="1:9" x14ac:dyDescent="0.2">
      <c r="A176" s="76"/>
      <c r="B176" s="77"/>
      <c r="C176" s="76"/>
      <c r="D176" s="77"/>
      <c r="E176" s="76"/>
      <c r="F176" s="77"/>
      <c r="G176" s="76"/>
      <c r="H176" s="76"/>
      <c r="I176" s="21">
        <f t="shared" ref="I176:I178" si="11">B176*H176</f>
        <v>0</v>
      </c>
    </row>
    <row r="177" spans="1:9" x14ac:dyDescent="0.2">
      <c r="A177" s="76"/>
      <c r="B177" s="77"/>
      <c r="C177" s="76"/>
      <c r="D177" s="77"/>
      <c r="E177" s="76"/>
      <c r="F177" s="77"/>
      <c r="G177" s="76"/>
      <c r="H177" s="76"/>
      <c r="I177" s="21">
        <f t="shared" si="11"/>
        <v>0</v>
      </c>
    </row>
    <row r="178" spans="1:9" x14ac:dyDescent="0.2">
      <c r="A178" s="76"/>
      <c r="B178" s="77"/>
      <c r="C178" s="76"/>
      <c r="D178" s="77"/>
      <c r="E178" s="76"/>
      <c r="F178" s="77"/>
      <c r="G178" s="76"/>
      <c r="H178" s="76"/>
      <c r="I178" s="21">
        <f t="shared" si="11"/>
        <v>0</v>
      </c>
    </row>
    <row r="179" spans="1:9" x14ac:dyDescent="0.2">
      <c r="A179" s="58"/>
      <c r="B179" s="19"/>
      <c r="C179" s="58"/>
      <c r="D179" s="19"/>
      <c r="E179" s="58"/>
      <c r="F179" s="19"/>
      <c r="G179" s="58"/>
      <c r="H179" s="21"/>
      <c r="I179" s="21">
        <f t="shared" ref="I179:I181" si="12">B179*H179</f>
        <v>0</v>
      </c>
    </row>
    <row r="180" spans="1:9" x14ac:dyDescent="0.2">
      <c r="A180" s="58"/>
      <c r="B180" s="19"/>
      <c r="C180" s="58"/>
      <c r="D180" s="19"/>
      <c r="E180" s="58"/>
      <c r="F180" s="19"/>
      <c r="G180" s="58"/>
      <c r="H180" s="21"/>
      <c r="I180" s="21">
        <f t="shared" si="12"/>
        <v>0</v>
      </c>
    </row>
    <row r="181" spans="1:9" x14ac:dyDescent="0.2">
      <c r="A181" s="58"/>
      <c r="B181" s="19"/>
      <c r="C181" s="58"/>
      <c r="D181" s="19"/>
      <c r="E181" s="58"/>
      <c r="F181" s="19"/>
      <c r="G181" s="58"/>
      <c r="H181" s="21"/>
      <c r="I181" s="21">
        <f t="shared" si="12"/>
        <v>0</v>
      </c>
    </row>
    <row r="182" spans="1:9" x14ac:dyDescent="0.2">
      <c r="A182" s="13"/>
      <c r="B182" s="12"/>
      <c r="C182" s="13"/>
      <c r="D182" s="12"/>
      <c r="E182" s="13"/>
      <c r="F182" s="12"/>
      <c r="G182" s="13"/>
      <c r="H182" s="12" t="s">
        <v>115</v>
      </c>
      <c r="I182" s="21">
        <f>SUBTOTAL(9,I179:I181)</f>
        <v>0</v>
      </c>
    </row>
    <row r="183" spans="1:9" x14ac:dyDescent="0.2">
      <c r="A183" s="13"/>
      <c r="B183" s="12"/>
      <c r="C183" s="13"/>
      <c r="D183" s="12"/>
      <c r="E183" s="13"/>
      <c r="F183" s="12"/>
      <c r="G183" s="13"/>
      <c r="H183" s="13"/>
      <c r="I183" s="14"/>
    </row>
    <row r="184" spans="1:9" ht="13.2" x14ac:dyDescent="0.2">
      <c r="A184" s="30" t="s">
        <v>15</v>
      </c>
      <c r="B184" s="12"/>
      <c r="C184" s="13"/>
      <c r="D184" s="12"/>
      <c r="E184" s="13"/>
      <c r="F184" s="12"/>
      <c r="G184" s="13"/>
      <c r="H184" s="13"/>
      <c r="I184" s="14"/>
    </row>
    <row r="185" spans="1:9" x14ac:dyDescent="0.2">
      <c r="A185" s="15" t="s">
        <v>6</v>
      </c>
      <c r="B185" s="16" t="s">
        <v>7</v>
      </c>
      <c r="C185" s="15" t="s">
        <v>8</v>
      </c>
      <c r="D185" s="16" t="s">
        <v>9</v>
      </c>
      <c r="E185" s="15" t="s">
        <v>205</v>
      </c>
      <c r="F185" s="16" t="s">
        <v>10</v>
      </c>
      <c r="G185" s="15" t="s">
        <v>11</v>
      </c>
      <c r="H185" s="15" t="s">
        <v>12</v>
      </c>
      <c r="I185" s="17" t="s">
        <v>13</v>
      </c>
    </row>
    <row r="186" spans="1:9" x14ac:dyDescent="0.2">
      <c r="A186" s="58" t="s">
        <v>32</v>
      </c>
      <c r="B186" s="19">
        <v>1</v>
      </c>
      <c r="C186" s="19"/>
      <c r="D186" s="58"/>
      <c r="E186" s="19"/>
      <c r="F186" s="58"/>
      <c r="G186" s="19"/>
      <c r="H186" s="58"/>
      <c r="I186" s="21">
        <f t="shared" ref="I186:I206" si="13">B186*H186</f>
        <v>0</v>
      </c>
    </row>
    <row r="187" spans="1:9" x14ac:dyDescent="0.2">
      <c r="A187" s="58" t="s">
        <v>33</v>
      </c>
      <c r="B187" s="19">
        <v>3</v>
      </c>
      <c r="C187" s="19"/>
      <c r="D187" s="58"/>
      <c r="E187" s="19"/>
      <c r="F187" s="58"/>
      <c r="G187" s="19"/>
      <c r="H187" s="58"/>
      <c r="I187" s="21">
        <f t="shared" si="13"/>
        <v>0</v>
      </c>
    </row>
    <row r="188" spans="1:9" x14ac:dyDescent="0.2">
      <c r="A188" s="58" t="s">
        <v>144</v>
      </c>
      <c r="B188" s="19">
        <v>1</v>
      </c>
      <c r="C188" s="19"/>
      <c r="D188" s="58"/>
      <c r="E188" s="19"/>
      <c r="F188" s="58"/>
      <c r="G188" s="19"/>
      <c r="H188" s="58"/>
      <c r="I188" s="21">
        <f>I189</f>
        <v>0</v>
      </c>
    </row>
    <row r="189" spans="1:9" x14ac:dyDescent="0.2">
      <c r="A189" s="58" t="s">
        <v>145</v>
      </c>
      <c r="B189" s="19">
        <v>1</v>
      </c>
      <c r="C189" s="19"/>
      <c r="D189" s="58"/>
      <c r="E189" s="19"/>
      <c r="F189" s="58"/>
      <c r="G189" s="19"/>
      <c r="H189" s="58"/>
      <c r="I189" s="21">
        <f>I190</f>
        <v>0</v>
      </c>
    </row>
    <row r="190" spans="1:9" x14ac:dyDescent="0.2">
      <c r="A190" s="58" t="s">
        <v>146</v>
      </c>
      <c r="B190" s="19">
        <v>2</v>
      </c>
      <c r="C190" s="19"/>
      <c r="D190" s="58"/>
      <c r="E190" s="19"/>
      <c r="F190" s="58"/>
      <c r="G190" s="19"/>
      <c r="H190" s="58"/>
      <c r="I190" s="21">
        <f>I191</f>
        <v>0</v>
      </c>
    </row>
    <row r="191" spans="1:9" x14ac:dyDescent="0.2">
      <c r="A191" s="58" t="s">
        <v>35</v>
      </c>
      <c r="B191" s="19">
        <v>1</v>
      </c>
      <c r="C191" s="19"/>
      <c r="D191" s="58"/>
      <c r="E191" s="19"/>
      <c r="F191" s="58"/>
      <c r="G191" s="19"/>
      <c r="H191" s="58"/>
      <c r="I191" s="21">
        <f t="shared" si="13"/>
        <v>0</v>
      </c>
    </row>
    <row r="192" spans="1:9" x14ac:dyDescent="0.2">
      <c r="A192" s="58" t="s">
        <v>39</v>
      </c>
      <c r="B192" s="19">
        <v>3</v>
      </c>
      <c r="C192" s="19"/>
      <c r="D192" s="58"/>
      <c r="E192" s="19"/>
      <c r="F192" s="58"/>
      <c r="G192" s="19"/>
      <c r="H192" s="58"/>
      <c r="I192" s="21">
        <f t="shared" si="13"/>
        <v>0</v>
      </c>
    </row>
    <row r="193" spans="1:9" x14ac:dyDescent="0.2">
      <c r="A193" s="58" t="s">
        <v>40</v>
      </c>
      <c r="B193" s="19"/>
      <c r="C193" s="19"/>
      <c r="D193" s="58"/>
      <c r="E193" s="19"/>
      <c r="F193" s="58"/>
      <c r="G193" s="19"/>
      <c r="H193" s="58"/>
      <c r="I193" s="21">
        <f t="shared" si="13"/>
        <v>0</v>
      </c>
    </row>
    <row r="194" spans="1:9" x14ac:dyDescent="0.2">
      <c r="A194" s="58" t="s">
        <v>41</v>
      </c>
      <c r="B194" s="19">
        <v>1</v>
      </c>
      <c r="C194" s="19"/>
      <c r="D194" s="58"/>
      <c r="E194" s="19"/>
      <c r="F194" s="58"/>
      <c r="G194" s="19"/>
      <c r="H194" s="58"/>
      <c r="I194" s="21">
        <f t="shared" si="13"/>
        <v>0</v>
      </c>
    </row>
    <row r="195" spans="1:9" x14ac:dyDescent="0.2">
      <c r="A195" s="58" t="s">
        <v>147</v>
      </c>
      <c r="B195" s="19">
        <v>2</v>
      </c>
      <c r="C195" s="19"/>
      <c r="D195" s="58"/>
      <c r="E195" s="19"/>
      <c r="F195" s="58"/>
      <c r="G195" s="19"/>
      <c r="H195" s="58"/>
      <c r="I195" s="21">
        <f t="shared" si="13"/>
        <v>0</v>
      </c>
    </row>
    <row r="196" spans="1:9" x14ac:dyDescent="0.2">
      <c r="A196" s="58" t="s">
        <v>43</v>
      </c>
      <c r="B196" s="19"/>
      <c r="C196" s="19"/>
      <c r="D196" s="58"/>
      <c r="E196" s="19"/>
      <c r="F196" s="58"/>
      <c r="G196" s="19"/>
      <c r="H196" s="58"/>
      <c r="I196" s="21">
        <f t="shared" si="13"/>
        <v>0</v>
      </c>
    </row>
    <row r="197" spans="1:9" x14ac:dyDescent="0.2">
      <c r="A197" s="58" t="s">
        <v>148</v>
      </c>
      <c r="B197" s="19">
        <v>1</v>
      </c>
      <c r="C197" s="19"/>
      <c r="D197" s="58"/>
      <c r="E197" s="19"/>
      <c r="F197" s="58"/>
      <c r="G197" s="19"/>
      <c r="H197" s="58"/>
      <c r="I197" s="21">
        <f t="shared" si="13"/>
        <v>0</v>
      </c>
    </row>
    <row r="198" spans="1:9" x14ac:dyDescent="0.2">
      <c r="A198" s="58" t="s">
        <v>43</v>
      </c>
      <c r="B198" s="19"/>
      <c r="C198" s="19"/>
      <c r="D198" s="58"/>
      <c r="E198" s="19"/>
      <c r="F198" s="58"/>
      <c r="G198" s="19"/>
      <c r="H198" s="58"/>
      <c r="I198" s="21">
        <f t="shared" si="13"/>
        <v>0</v>
      </c>
    </row>
    <row r="199" spans="1:9" x14ac:dyDescent="0.2">
      <c r="A199" s="58"/>
      <c r="B199" s="19"/>
      <c r="C199" s="19"/>
      <c r="D199" s="58"/>
      <c r="E199" s="19"/>
      <c r="F199" s="58"/>
      <c r="G199" s="19"/>
      <c r="H199" s="58"/>
      <c r="I199" s="21">
        <f t="shared" si="13"/>
        <v>0</v>
      </c>
    </row>
    <row r="200" spans="1:9" x14ac:dyDescent="0.2">
      <c r="A200" s="58" t="s">
        <v>46</v>
      </c>
      <c r="B200" s="19">
        <v>2</v>
      </c>
      <c r="C200" s="19"/>
      <c r="D200" s="58"/>
      <c r="E200" s="19"/>
      <c r="F200" s="58"/>
      <c r="G200" s="19"/>
      <c r="H200" s="58"/>
      <c r="I200" s="21">
        <f t="shared" si="13"/>
        <v>0</v>
      </c>
    </row>
    <row r="201" spans="1:9" x14ac:dyDescent="0.2">
      <c r="A201" s="58" t="s">
        <v>47</v>
      </c>
      <c r="B201" s="19"/>
      <c r="C201" s="19"/>
      <c r="D201" s="58"/>
      <c r="E201" s="19"/>
      <c r="F201" s="58"/>
      <c r="G201" s="19"/>
      <c r="H201" s="58"/>
      <c r="I201" s="21">
        <f t="shared" si="13"/>
        <v>0</v>
      </c>
    </row>
    <row r="202" spans="1:9" x14ac:dyDescent="0.2">
      <c r="A202" s="58" t="s">
        <v>48</v>
      </c>
      <c r="B202" s="19"/>
      <c r="C202" s="19"/>
      <c r="D202" s="58"/>
      <c r="E202" s="19"/>
      <c r="F202" s="58"/>
      <c r="G202" s="19"/>
      <c r="H202" s="58"/>
      <c r="I202" s="21">
        <f t="shared" si="13"/>
        <v>0</v>
      </c>
    </row>
    <row r="203" spans="1:9" x14ac:dyDescent="0.2">
      <c r="A203" s="58" t="s">
        <v>49</v>
      </c>
      <c r="B203" s="19"/>
      <c r="C203" s="19"/>
      <c r="D203" s="58"/>
      <c r="E203" s="19"/>
      <c r="F203" s="58"/>
      <c r="G203" s="19"/>
      <c r="H203" s="58"/>
      <c r="I203" s="21">
        <f t="shared" si="13"/>
        <v>0</v>
      </c>
    </row>
    <row r="204" spans="1:9" x14ac:dyDescent="0.2">
      <c r="A204" s="58" t="s">
        <v>50</v>
      </c>
      <c r="B204" s="19"/>
      <c r="C204" s="19"/>
      <c r="D204" s="58"/>
      <c r="E204" s="19"/>
      <c r="F204" s="58"/>
      <c r="G204" s="19"/>
      <c r="H204" s="58"/>
      <c r="I204" s="21">
        <f t="shared" si="13"/>
        <v>0</v>
      </c>
    </row>
    <row r="205" spans="1:9" x14ac:dyDescent="0.2">
      <c r="A205" s="58" t="s">
        <v>51</v>
      </c>
      <c r="B205" s="19"/>
      <c r="C205" s="19"/>
      <c r="D205" s="58"/>
      <c r="E205" s="19"/>
      <c r="F205" s="58"/>
      <c r="G205" s="19"/>
      <c r="H205" s="58"/>
      <c r="I205" s="21">
        <f t="shared" si="13"/>
        <v>0</v>
      </c>
    </row>
    <row r="206" spans="1:9" x14ac:dyDescent="0.2">
      <c r="A206" s="58"/>
      <c r="B206" s="19"/>
      <c r="C206" s="19"/>
      <c r="D206" s="58"/>
      <c r="E206" s="19"/>
      <c r="F206" s="58"/>
      <c r="G206" s="19"/>
      <c r="H206" s="58"/>
      <c r="I206" s="21">
        <f t="shared" si="13"/>
        <v>0</v>
      </c>
    </row>
    <row r="207" spans="1:9" x14ac:dyDescent="0.2">
      <c r="A207" s="31"/>
      <c r="B207" s="12"/>
      <c r="C207" s="31"/>
      <c r="D207" s="12"/>
      <c r="E207" s="31"/>
      <c r="F207" s="12"/>
      <c r="G207" s="31"/>
      <c r="H207" s="12" t="s">
        <v>115</v>
      </c>
      <c r="I207" s="50">
        <f>SUBTOTAL(9,I186:I206)</f>
        <v>0</v>
      </c>
    </row>
    <row r="208" spans="1:9" x14ac:dyDescent="0.2">
      <c r="A208" s="31"/>
      <c r="B208" s="12"/>
      <c r="C208" s="31"/>
      <c r="D208" s="12"/>
      <c r="E208" s="31"/>
      <c r="F208" s="12"/>
      <c r="G208" s="31"/>
      <c r="H208" s="12"/>
      <c r="I208" s="63"/>
    </row>
    <row r="209" spans="1:9" ht="13.2" x14ac:dyDescent="0.2">
      <c r="A209" s="30" t="s">
        <v>16</v>
      </c>
      <c r="B209" s="12"/>
      <c r="C209" s="13"/>
      <c r="D209" s="12"/>
      <c r="E209" s="13"/>
      <c r="F209" s="12"/>
      <c r="G209" s="13"/>
      <c r="H209" s="13"/>
      <c r="I209" s="14"/>
    </row>
    <row r="210" spans="1:9" x14ac:dyDescent="0.2">
      <c r="A210" s="15" t="s">
        <v>6</v>
      </c>
      <c r="B210" s="16" t="s">
        <v>7</v>
      </c>
      <c r="C210" s="15" t="s">
        <v>8</v>
      </c>
      <c r="D210" s="16" t="s">
        <v>9</v>
      </c>
      <c r="E210" s="15" t="s">
        <v>205</v>
      </c>
      <c r="F210" s="16" t="s">
        <v>10</v>
      </c>
      <c r="G210" s="15" t="s">
        <v>11</v>
      </c>
      <c r="H210" s="15" t="s">
        <v>12</v>
      </c>
      <c r="I210" s="17" t="s">
        <v>13</v>
      </c>
    </row>
    <row r="211" spans="1:9" x14ac:dyDescent="0.2">
      <c r="A211" s="58" t="s">
        <v>57</v>
      </c>
      <c r="B211" s="19">
        <v>3</v>
      </c>
      <c r="C211" s="58"/>
      <c r="D211" s="19"/>
      <c r="E211" s="58"/>
      <c r="F211" s="19"/>
      <c r="G211" s="58"/>
      <c r="H211" s="22"/>
      <c r="I211" s="21">
        <f t="shared" ref="I211:I216" si="14">B211*H211</f>
        <v>0</v>
      </c>
    </row>
    <row r="212" spans="1:9" x14ac:dyDescent="0.2">
      <c r="A212" s="58" t="s">
        <v>58</v>
      </c>
      <c r="B212" s="19"/>
      <c r="C212" s="58"/>
      <c r="D212" s="19"/>
      <c r="E212" s="58"/>
      <c r="F212" s="19"/>
      <c r="G212" s="58"/>
      <c r="H212" s="22"/>
      <c r="I212" s="21">
        <f t="shared" si="14"/>
        <v>0</v>
      </c>
    </row>
    <row r="213" spans="1:9" x14ac:dyDescent="0.2">
      <c r="A213" s="58" t="s">
        <v>59</v>
      </c>
      <c r="B213" s="19"/>
      <c r="C213" s="58"/>
      <c r="D213" s="19"/>
      <c r="E213" s="58"/>
      <c r="F213" s="19"/>
      <c r="G213" s="58"/>
      <c r="H213" s="22"/>
      <c r="I213" s="21">
        <f t="shared" si="14"/>
        <v>0</v>
      </c>
    </row>
    <row r="214" spans="1:9" x14ac:dyDescent="0.2">
      <c r="A214" s="58" t="s">
        <v>60</v>
      </c>
      <c r="B214" s="19"/>
      <c r="C214" s="58"/>
      <c r="D214" s="19"/>
      <c r="E214" s="58"/>
      <c r="F214" s="19"/>
      <c r="G214" s="58"/>
      <c r="H214" s="58"/>
      <c r="I214" s="21">
        <f t="shared" si="14"/>
        <v>0</v>
      </c>
    </row>
    <row r="215" spans="1:9" x14ac:dyDescent="0.2">
      <c r="A215" s="58" t="s">
        <v>61</v>
      </c>
      <c r="B215" s="19"/>
      <c r="C215" s="58"/>
      <c r="D215" s="19"/>
      <c r="E215" s="58"/>
      <c r="F215" s="19"/>
      <c r="G215" s="58"/>
      <c r="H215" s="58"/>
      <c r="I215" s="21">
        <f t="shared" si="14"/>
        <v>0</v>
      </c>
    </row>
    <row r="216" spans="1:9" x14ac:dyDescent="0.2">
      <c r="A216" s="58"/>
      <c r="B216" s="19"/>
      <c r="C216" s="58"/>
      <c r="D216" s="19"/>
      <c r="E216" s="58"/>
      <c r="F216" s="19"/>
      <c r="G216" s="58"/>
      <c r="H216" s="58"/>
      <c r="I216" s="21">
        <f t="shared" si="14"/>
        <v>0</v>
      </c>
    </row>
    <row r="217" spans="1:9" x14ac:dyDescent="0.2">
      <c r="B217" s="12"/>
      <c r="C217" s="13"/>
      <c r="D217" s="12"/>
      <c r="E217" s="13"/>
      <c r="F217" s="12"/>
      <c r="G217" s="13"/>
      <c r="H217" s="12" t="s">
        <v>115</v>
      </c>
      <c r="I217" s="21">
        <f>SUBTOTAL(9,I211:I216)</f>
        <v>0</v>
      </c>
    </row>
    <row r="218" spans="1:9" x14ac:dyDescent="0.2">
      <c r="B218" s="12"/>
      <c r="C218" s="13"/>
      <c r="D218" s="12"/>
      <c r="E218" s="13"/>
      <c r="F218" s="12"/>
      <c r="G218" s="13"/>
      <c r="H218" s="12"/>
      <c r="I218" s="14"/>
    </row>
    <row r="219" spans="1:9" x14ac:dyDescent="0.2">
      <c r="G219" s="1"/>
      <c r="H219" s="66" t="s">
        <v>208</v>
      </c>
      <c r="I219" s="68">
        <f>SUM(I172, I182, I207, I217)</f>
        <v>0</v>
      </c>
    </row>
    <row r="220" spans="1:9" x14ac:dyDescent="0.2">
      <c r="G220" s="66"/>
      <c r="I220" s="68"/>
    </row>
    <row r="221" spans="1:9" ht="15.6" x14ac:dyDescent="0.3">
      <c r="A221" s="7" t="s">
        <v>213</v>
      </c>
    </row>
    <row r="222" spans="1:9" ht="12" x14ac:dyDescent="0.25">
      <c r="A222" s="62" t="s">
        <v>150</v>
      </c>
    </row>
    <row r="223" spans="1:9" ht="12" x14ac:dyDescent="0.25">
      <c r="A223" s="62"/>
    </row>
    <row r="224" spans="1:9" ht="13.2" x14ac:dyDescent="0.2">
      <c r="A224" s="30" t="s">
        <v>23</v>
      </c>
      <c r="B224" s="12"/>
      <c r="C224" s="13"/>
      <c r="D224" s="12"/>
      <c r="E224" s="13"/>
      <c r="F224" s="12"/>
      <c r="G224" s="13"/>
      <c r="H224" s="13"/>
      <c r="I224" s="14"/>
    </row>
    <row r="225" spans="1:9" x14ac:dyDescent="0.2">
      <c r="A225" s="15" t="s">
        <v>6</v>
      </c>
      <c r="B225" s="16" t="s">
        <v>7</v>
      </c>
      <c r="C225" s="15" t="s">
        <v>8</v>
      </c>
      <c r="D225" s="16" t="s">
        <v>9</v>
      </c>
      <c r="E225" s="15" t="s">
        <v>205</v>
      </c>
      <c r="F225" s="16" t="s">
        <v>10</v>
      </c>
      <c r="G225" s="15" t="s">
        <v>11</v>
      </c>
      <c r="H225" s="15" t="s">
        <v>12</v>
      </c>
      <c r="I225" s="17" t="s">
        <v>13</v>
      </c>
    </row>
    <row r="226" spans="1:9" x14ac:dyDescent="0.2">
      <c r="A226" s="58" t="s">
        <v>70</v>
      </c>
      <c r="B226" s="19"/>
      <c r="C226" s="58"/>
      <c r="D226" s="19"/>
      <c r="E226" s="58"/>
      <c r="F226" s="19"/>
      <c r="G226" s="58"/>
      <c r="H226" s="22"/>
      <c r="I226" s="21">
        <f t="shared" ref="I226:I250" si="15">B226*H226</f>
        <v>0</v>
      </c>
    </row>
    <row r="227" spans="1:9" x14ac:dyDescent="0.2">
      <c r="A227" s="58" t="s">
        <v>71</v>
      </c>
      <c r="B227" s="19"/>
      <c r="C227" s="58"/>
      <c r="D227" s="19"/>
      <c r="E227" s="58"/>
      <c r="F227" s="19"/>
      <c r="G227" s="58"/>
      <c r="H227" s="22"/>
      <c r="I227" s="21">
        <f t="shared" si="15"/>
        <v>0</v>
      </c>
    </row>
    <row r="228" spans="1:9" x14ac:dyDescent="0.2">
      <c r="A228" s="58" t="s">
        <v>72</v>
      </c>
      <c r="B228" s="19"/>
      <c r="C228" s="58"/>
      <c r="D228" s="19"/>
      <c r="E228" s="58"/>
      <c r="F228" s="19"/>
      <c r="G228" s="58"/>
      <c r="H228" s="22"/>
      <c r="I228" s="21">
        <f t="shared" si="15"/>
        <v>0</v>
      </c>
    </row>
    <row r="229" spans="1:9" x14ac:dyDescent="0.2">
      <c r="A229" s="58" t="s">
        <v>73</v>
      </c>
      <c r="B229" s="19"/>
      <c r="C229" s="58"/>
      <c r="D229" s="19"/>
      <c r="E229" s="58"/>
      <c r="F229" s="19"/>
      <c r="G229" s="58"/>
      <c r="H229" s="22"/>
      <c r="I229" s="21">
        <f t="shared" si="15"/>
        <v>0</v>
      </c>
    </row>
    <row r="230" spans="1:9" x14ac:dyDescent="0.2">
      <c r="A230" s="58" t="s">
        <v>74</v>
      </c>
      <c r="B230" s="19"/>
      <c r="C230" s="58"/>
      <c r="D230" s="19"/>
      <c r="E230" s="58"/>
      <c r="F230" s="19"/>
      <c r="G230" s="58"/>
      <c r="H230" s="22"/>
      <c r="I230" s="21">
        <f t="shared" si="15"/>
        <v>0</v>
      </c>
    </row>
    <row r="231" spans="1:9" x14ac:dyDescent="0.2">
      <c r="A231" s="58" t="s">
        <v>75</v>
      </c>
      <c r="B231" s="19"/>
      <c r="C231" s="58"/>
      <c r="D231" s="19"/>
      <c r="E231" s="58"/>
      <c r="F231" s="19"/>
      <c r="G231" s="58"/>
      <c r="H231" s="22"/>
      <c r="I231" s="21">
        <f t="shared" si="15"/>
        <v>0</v>
      </c>
    </row>
    <row r="232" spans="1:9" x14ac:dyDescent="0.2">
      <c r="A232" s="58" t="s">
        <v>76</v>
      </c>
      <c r="B232" s="19"/>
      <c r="C232" s="58"/>
      <c r="D232" s="19"/>
      <c r="E232" s="58"/>
      <c r="F232" s="19"/>
      <c r="G232" s="58"/>
      <c r="H232" s="22"/>
      <c r="I232" s="21">
        <f t="shared" si="15"/>
        <v>0</v>
      </c>
    </row>
    <row r="233" spans="1:9" x14ac:dyDescent="0.2">
      <c r="A233" s="58" t="s">
        <v>77</v>
      </c>
      <c r="B233" s="19"/>
      <c r="C233" s="58"/>
      <c r="D233" s="19"/>
      <c r="E233" s="58"/>
      <c r="F233" s="19"/>
      <c r="G233" s="58"/>
      <c r="H233" s="22"/>
      <c r="I233" s="21">
        <f t="shared" si="15"/>
        <v>0</v>
      </c>
    </row>
    <row r="234" spans="1:9" x14ac:dyDescent="0.2">
      <c r="A234" s="58" t="s">
        <v>78</v>
      </c>
      <c r="B234" s="19"/>
      <c r="C234" s="58"/>
      <c r="D234" s="19"/>
      <c r="E234" s="58"/>
      <c r="F234" s="19"/>
      <c r="G234" s="58"/>
      <c r="H234" s="22"/>
      <c r="I234" s="21">
        <f t="shared" si="15"/>
        <v>0</v>
      </c>
    </row>
    <row r="235" spans="1:9" x14ac:dyDescent="0.2">
      <c r="A235" s="58" t="s">
        <v>79</v>
      </c>
      <c r="B235" s="19"/>
      <c r="C235" s="58"/>
      <c r="D235" s="19"/>
      <c r="E235" s="58"/>
      <c r="F235" s="19"/>
      <c r="G235" s="58"/>
      <c r="H235" s="22"/>
      <c r="I235" s="21">
        <f t="shared" si="15"/>
        <v>0</v>
      </c>
    </row>
    <row r="236" spans="1:9" x14ac:dyDescent="0.2">
      <c r="A236" s="58" t="s">
        <v>80</v>
      </c>
      <c r="B236" s="19"/>
      <c r="C236" s="58"/>
      <c r="D236" s="19"/>
      <c r="E236" s="58"/>
      <c r="F236" s="19"/>
      <c r="G236" s="58"/>
      <c r="H236" s="22"/>
      <c r="I236" s="21">
        <f t="shared" si="15"/>
        <v>0</v>
      </c>
    </row>
    <row r="237" spans="1:9" x14ac:dyDescent="0.2">
      <c r="A237" s="58"/>
      <c r="B237" s="19"/>
      <c r="C237" s="58"/>
      <c r="D237" s="19"/>
      <c r="E237" s="58"/>
      <c r="F237" s="19"/>
      <c r="G237" s="58"/>
      <c r="H237" s="22"/>
      <c r="I237" s="21">
        <f t="shared" si="15"/>
        <v>0</v>
      </c>
    </row>
    <row r="238" spans="1:9" x14ac:dyDescent="0.2">
      <c r="A238" s="58" t="s">
        <v>81</v>
      </c>
      <c r="B238" s="19">
        <v>10</v>
      </c>
      <c r="C238" s="58"/>
      <c r="D238" s="19"/>
      <c r="E238" s="58"/>
      <c r="F238" s="19"/>
      <c r="G238" s="58"/>
      <c r="H238" s="22"/>
      <c r="I238" s="21">
        <f t="shared" si="15"/>
        <v>0</v>
      </c>
    </row>
    <row r="239" spans="1:9" x14ac:dyDescent="0.2">
      <c r="A239" s="58" t="s">
        <v>82</v>
      </c>
      <c r="B239" s="19"/>
      <c r="C239" s="58"/>
      <c r="D239" s="19"/>
      <c r="E239" s="58"/>
      <c r="F239" s="19"/>
      <c r="G239" s="58"/>
      <c r="H239" s="22"/>
      <c r="I239" s="21">
        <f t="shared" si="15"/>
        <v>0</v>
      </c>
    </row>
    <row r="240" spans="1:9" x14ac:dyDescent="0.2">
      <c r="A240" s="58" t="s">
        <v>83</v>
      </c>
      <c r="B240" s="19"/>
      <c r="C240" s="58"/>
      <c r="D240" s="19"/>
      <c r="E240" s="58"/>
      <c r="F240" s="19"/>
      <c r="G240" s="58"/>
      <c r="H240" s="22"/>
      <c r="I240" s="21">
        <f t="shared" si="15"/>
        <v>0</v>
      </c>
    </row>
    <row r="241" spans="1:9" x14ac:dyDescent="0.2">
      <c r="A241" s="58"/>
      <c r="B241" s="19"/>
      <c r="C241" s="58"/>
      <c r="D241" s="19"/>
      <c r="E241" s="58"/>
      <c r="F241" s="19"/>
      <c r="G241" s="58"/>
      <c r="H241" s="22"/>
      <c r="I241" s="21">
        <f t="shared" si="15"/>
        <v>0</v>
      </c>
    </row>
    <row r="242" spans="1:9" x14ac:dyDescent="0.2">
      <c r="A242" s="58" t="s">
        <v>46</v>
      </c>
      <c r="B242" s="19">
        <v>10</v>
      </c>
      <c r="C242" s="58"/>
      <c r="D242" s="19"/>
      <c r="E242" s="58"/>
      <c r="F242" s="19"/>
      <c r="G242" s="58"/>
      <c r="H242" s="22"/>
      <c r="I242" s="21">
        <f t="shared" si="15"/>
        <v>0</v>
      </c>
    </row>
    <row r="243" spans="1:9" x14ac:dyDescent="0.2">
      <c r="A243" s="58" t="s">
        <v>47</v>
      </c>
      <c r="B243" s="19"/>
      <c r="C243" s="58"/>
      <c r="D243" s="19"/>
      <c r="E243" s="58"/>
      <c r="F243" s="19"/>
      <c r="G243" s="58"/>
      <c r="H243" s="22"/>
      <c r="I243" s="21">
        <f t="shared" si="15"/>
        <v>0</v>
      </c>
    </row>
    <row r="244" spans="1:9" x14ac:dyDescent="0.2">
      <c r="A244" s="58" t="s">
        <v>48</v>
      </c>
      <c r="B244" s="19"/>
      <c r="C244" s="58"/>
      <c r="D244" s="19"/>
      <c r="E244" s="58"/>
      <c r="F244" s="19"/>
      <c r="G244" s="58"/>
      <c r="H244" s="22"/>
      <c r="I244" s="21">
        <f t="shared" si="15"/>
        <v>0</v>
      </c>
    </row>
    <row r="245" spans="1:9" x14ac:dyDescent="0.2">
      <c r="A245" s="58" t="s">
        <v>49</v>
      </c>
      <c r="B245" s="19"/>
      <c r="C245" s="58"/>
      <c r="D245" s="19"/>
      <c r="E245" s="58"/>
      <c r="F245" s="19"/>
      <c r="G245" s="58"/>
      <c r="H245" s="22"/>
      <c r="I245" s="21">
        <f t="shared" si="15"/>
        <v>0</v>
      </c>
    </row>
    <row r="246" spans="1:9" x14ac:dyDescent="0.2">
      <c r="A246" s="58" t="s">
        <v>50</v>
      </c>
      <c r="B246" s="19"/>
      <c r="C246" s="58"/>
      <c r="D246" s="19"/>
      <c r="E246" s="58"/>
      <c r="F246" s="19"/>
      <c r="G246" s="58"/>
      <c r="H246" s="22"/>
      <c r="I246" s="21">
        <f t="shared" si="15"/>
        <v>0</v>
      </c>
    </row>
    <row r="247" spans="1:9" x14ac:dyDescent="0.2">
      <c r="A247" s="58" t="s">
        <v>51</v>
      </c>
      <c r="B247" s="19"/>
      <c r="C247" s="58"/>
      <c r="D247" s="19"/>
      <c r="E247" s="58"/>
      <c r="F247" s="19"/>
      <c r="G247" s="58"/>
      <c r="H247" s="22"/>
      <c r="I247" s="21">
        <f t="shared" si="15"/>
        <v>0</v>
      </c>
    </row>
    <row r="248" spans="1:9" x14ac:dyDescent="0.2">
      <c r="A248" s="58"/>
      <c r="B248" s="19"/>
      <c r="C248" s="58"/>
      <c r="D248" s="19"/>
      <c r="E248" s="58"/>
      <c r="F248" s="19"/>
      <c r="G248" s="58"/>
      <c r="H248" s="22"/>
      <c r="I248" s="21">
        <f t="shared" si="15"/>
        <v>0</v>
      </c>
    </row>
    <row r="249" spans="1:9" x14ac:dyDescent="0.2">
      <c r="A249" s="58" t="s">
        <v>84</v>
      </c>
      <c r="B249" s="19">
        <v>10</v>
      </c>
      <c r="C249" s="58"/>
      <c r="D249" s="19"/>
      <c r="E249" s="58"/>
      <c r="F249" s="19"/>
      <c r="G249" s="58"/>
      <c r="H249" s="22"/>
      <c r="I249" s="21">
        <f t="shared" si="15"/>
        <v>0</v>
      </c>
    </row>
    <row r="250" spans="1:9" x14ac:dyDescent="0.2">
      <c r="A250" s="58"/>
      <c r="B250" s="19"/>
      <c r="C250" s="58"/>
      <c r="D250" s="19"/>
      <c r="E250" s="58"/>
      <c r="F250" s="19"/>
      <c r="G250" s="58"/>
      <c r="H250" s="22"/>
      <c r="I250" s="21">
        <f t="shared" si="15"/>
        <v>0</v>
      </c>
    </row>
    <row r="251" spans="1:9" x14ac:dyDescent="0.2">
      <c r="A251" s="31"/>
      <c r="B251" s="12"/>
      <c r="C251" s="31"/>
      <c r="D251" s="12"/>
      <c r="E251" s="31"/>
      <c r="F251" s="12"/>
      <c r="G251" s="31"/>
      <c r="H251" s="12" t="s">
        <v>115</v>
      </c>
      <c r="I251" s="23">
        <f>SUBTOTAL(9,I225:I250)</f>
        <v>0</v>
      </c>
    </row>
    <row r="252" spans="1:9" ht="13.2" x14ac:dyDescent="0.2">
      <c r="A252" s="30" t="s">
        <v>16</v>
      </c>
      <c r="B252" s="12"/>
      <c r="C252" s="13"/>
      <c r="D252" s="12"/>
      <c r="E252" s="13"/>
      <c r="F252" s="12"/>
      <c r="G252" s="13"/>
      <c r="H252" s="13"/>
      <c r="I252" s="14"/>
    </row>
    <row r="253" spans="1:9" x14ac:dyDescent="0.2">
      <c r="A253" s="15" t="s">
        <v>6</v>
      </c>
      <c r="B253" s="16" t="s">
        <v>7</v>
      </c>
      <c r="C253" s="15" t="s">
        <v>8</v>
      </c>
      <c r="D253" s="16" t="s">
        <v>9</v>
      </c>
      <c r="E253" s="15" t="s">
        <v>205</v>
      </c>
      <c r="F253" s="16" t="s">
        <v>10</v>
      </c>
      <c r="G253" s="15" t="s">
        <v>11</v>
      </c>
      <c r="H253" s="15" t="s">
        <v>12</v>
      </c>
      <c r="I253" s="17" t="s">
        <v>13</v>
      </c>
    </row>
    <row r="254" spans="1:9" x14ac:dyDescent="0.2">
      <c r="A254" s="58" t="s">
        <v>66</v>
      </c>
      <c r="B254" s="19">
        <v>10</v>
      </c>
      <c r="C254" s="58"/>
      <c r="D254" s="19"/>
      <c r="E254" s="58"/>
      <c r="F254" s="19"/>
      <c r="G254" s="58"/>
      <c r="H254" s="22"/>
      <c r="I254" s="21">
        <f t="shared" ref="I254:I257" si="16">B254*H254</f>
        <v>0</v>
      </c>
    </row>
    <row r="255" spans="1:9" x14ac:dyDescent="0.2">
      <c r="A255" s="58" t="s">
        <v>20</v>
      </c>
      <c r="B255" s="19"/>
      <c r="C255" s="58"/>
      <c r="D255" s="19"/>
      <c r="E255" s="58"/>
      <c r="F255" s="19"/>
      <c r="G255" s="58"/>
      <c r="H255" s="22"/>
      <c r="I255" s="21">
        <f t="shared" si="16"/>
        <v>0</v>
      </c>
    </row>
    <row r="256" spans="1:9" x14ac:dyDescent="0.2">
      <c r="A256" s="58" t="s">
        <v>21</v>
      </c>
      <c r="B256" s="19"/>
      <c r="C256" s="58"/>
      <c r="D256" s="19"/>
      <c r="E256" s="58"/>
      <c r="F256" s="19"/>
      <c r="G256" s="58"/>
      <c r="H256" s="22"/>
      <c r="I256" s="21">
        <f t="shared" si="16"/>
        <v>0</v>
      </c>
    </row>
    <row r="257" spans="1:9" x14ac:dyDescent="0.2">
      <c r="A257" s="58" t="s">
        <v>22</v>
      </c>
      <c r="B257" s="19"/>
      <c r="C257" s="58"/>
      <c r="D257" s="19"/>
      <c r="E257" s="58"/>
      <c r="F257" s="19"/>
      <c r="G257" s="58"/>
      <c r="H257" s="22"/>
      <c r="I257" s="21">
        <f t="shared" si="16"/>
        <v>0</v>
      </c>
    </row>
    <row r="258" spans="1:9" x14ac:dyDescent="0.2">
      <c r="A258" s="58"/>
      <c r="B258" s="19"/>
      <c r="C258" s="58"/>
      <c r="D258" s="19"/>
      <c r="E258" s="58"/>
      <c r="F258" s="19"/>
      <c r="G258" s="58"/>
      <c r="H258" s="22"/>
      <c r="I258" s="21">
        <v>0</v>
      </c>
    </row>
    <row r="259" spans="1:9" x14ac:dyDescent="0.2">
      <c r="A259" s="58" t="s">
        <v>67</v>
      </c>
      <c r="B259" s="19">
        <v>20</v>
      </c>
      <c r="C259" s="58"/>
      <c r="D259" s="19"/>
      <c r="E259" s="58"/>
      <c r="F259" s="19"/>
      <c r="G259" s="58"/>
      <c r="H259" s="22"/>
      <c r="I259" s="21">
        <v>0</v>
      </c>
    </row>
    <row r="260" spans="1:9" x14ac:dyDescent="0.2">
      <c r="A260" s="58" t="s">
        <v>68</v>
      </c>
      <c r="B260" s="19"/>
      <c r="C260" s="58"/>
      <c r="D260" s="19"/>
      <c r="E260" s="58"/>
      <c r="F260" s="19"/>
      <c r="G260" s="58"/>
      <c r="H260" s="22"/>
      <c r="I260" s="21">
        <v>0</v>
      </c>
    </row>
    <row r="261" spans="1:9" x14ac:dyDescent="0.2">
      <c r="A261" s="58" t="s">
        <v>69</v>
      </c>
      <c r="B261" s="19"/>
      <c r="C261" s="58"/>
      <c r="D261" s="19"/>
      <c r="E261" s="58"/>
      <c r="F261" s="19"/>
      <c r="G261" s="58"/>
      <c r="H261" s="22"/>
      <c r="I261" s="21">
        <v>0</v>
      </c>
    </row>
    <row r="262" spans="1:9" x14ac:dyDescent="0.2">
      <c r="A262" s="58"/>
      <c r="B262" s="19"/>
      <c r="C262" s="58"/>
      <c r="D262" s="19"/>
      <c r="E262" s="58"/>
      <c r="F262" s="19"/>
      <c r="G262" s="58"/>
      <c r="H262" s="22"/>
      <c r="I262" s="21">
        <v>0</v>
      </c>
    </row>
    <row r="263" spans="1:9" x14ac:dyDescent="0.2">
      <c r="A263" s="31"/>
      <c r="B263" s="12"/>
      <c r="C263" s="31"/>
      <c r="D263" s="12"/>
      <c r="E263" s="31"/>
      <c r="F263" s="12"/>
      <c r="G263" s="31"/>
      <c r="H263" s="32" t="s">
        <v>115</v>
      </c>
      <c r="I263" s="21">
        <f>SUBTOTAL(9,I254:I262)</f>
        <v>0</v>
      </c>
    </row>
    <row r="264" spans="1:9" x14ac:dyDescent="0.2">
      <c r="A264" s="31"/>
      <c r="B264" s="12"/>
      <c r="C264" s="31"/>
      <c r="D264" s="12"/>
      <c r="E264" s="31"/>
      <c r="F264" s="12"/>
      <c r="G264" s="31"/>
      <c r="H264" s="32"/>
      <c r="I264" s="14"/>
    </row>
    <row r="265" spans="1:9" x14ac:dyDescent="0.2">
      <c r="A265" s="31"/>
      <c r="B265" s="12"/>
      <c r="C265" s="31"/>
      <c r="D265" s="12"/>
      <c r="E265" s="31"/>
      <c r="F265" s="12"/>
      <c r="G265" s="31"/>
      <c r="H265" s="70" t="s">
        <v>208</v>
      </c>
      <c r="I265" s="14">
        <f>SUM(I251+I263)</f>
        <v>0</v>
      </c>
    </row>
    <row r="266" spans="1:9" ht="13.2" x14ac:dyDescent="0.2">
      <c r="A266" s="30" t="s">
        <v>214</v>
      </c>
      <c r="B266" s="12"/>
      <c r="C266" s="13"/>
      <c r="D266" s="12"/>
      <c r="E266" s="13"/>
      <c r="F266" s="12"/>
      <c r="G266" s="13"/>
      <c r="I266" s="14"/>
    </row>
    <row r="267" spans="1:9" x14ac:dyDescent="0.2">
      <c r="A267" s="15" t="s">
        <v>6</v>
      </c>
      <c r="B267" s="16" t="s">
        <v>7</v>
      </c>
      <c r="C267" s="15" t="s">
        <v>8</v>
      </c>
      <c r="D267" s="16" t="s">
        <v>9</v>
      </c>
      <c r="E267" s="15" t="s">
        <v>205</v>
      </c>
      <c r="F267" s="16" t="s">
        <v>10</v>
      </c>
      <c r="G267" s="15" t="s">
        <v>11</v>
      </c>
      <c r="H267" s="15" t="s">
        <v>12</v>
      </c>
      <c r="I267" s="17" t="s">
        <v>13</v>
      </c>
    </row>
    <row r="268" spans="1:9" x14ac:dyDescent="0.2">
      <c r="A268" s="59" t="s">
        <v>149</v>
      </c>
      <c r="B268" s="19">
        <v>1</v>
      </c>
      <c r="C268" s="18"/>
      <c r="D268" s="19"/>
      <c r="E268" s="19"/>
      <c r="F268" s="19"/>
      <c r="G268" s="18"/>
      <c r="H268" s="29"/>
      <c r="I268" s="21">
        <f t="shared" ref="I268:I271" si="17">B268*H268</f>
        <v>0</v>
      </c>
    </row>
    <row r="269" spans="1:9" x14ac:dyDescent="0.2">
      <c r="A269" s="59" t="s">
        <v>119</v>
      </c>
      <c r="B269" s="20"/>
      <c r="C269" s="18"/>
      <c r="D269" s="19"/>
      <c r="E269" s="19"/>
      <c r="F269" s="19"/>
      <c r="G269" s="18"/>
      <c r="H269" s="29"/>
      <c r="I269" s="21">
        <f t="shared" si="17"/>
        <v>0</v>
      </c>
    </row>
    <row r="270" spans="1:9" x14ac:dyDescent="0.2">
      <c r="A270" s="18"/>
      <c r="B270" s="19"/>
      <c r="C270" s="18"/>
      <c r="D270" s="19"/>
      <c r="E270" s="18"/>
      <c r="F270" s="19"/>
      <c r="G270" s="18"/>
      <c r="H270" s="24"/>
      <c r="I270" s="21">
        <f t="shared" si="17"/>
        <v>0</v>
      </c>
    </row>
    <row r="271" spans="1:9" x14ac:dyDescent="0.2">
      <c r="A271" s="41"/>
      <c r="B271" s="19"/>
      <c r="C271" s="18"/>
      <c r="D271" s="19"/>
      <c r="E271" s="18"/>
      <c r="F271" s="19"/>
      <c r="G271" s="18"/>
      <c r="H271" s="24"/>
      <c r="I271" s="21">
        <f t="shared" si="17"/>
        <v>0</v>
      </c>
    </row>
    <row r="272" spans="1:9" x14ac:dyDescent="0.2">
      <c r="H272" s="12" t="s">
        <v>115</v>
      </c>
      <c r="I272" s="51">
        <f>SUBTOTAL(9,I268:I271)</f>
        <v>0</v>
      </c>
    </row>
    <row r="273" spans="1:9" x14ac:dyDescent="0.2">
      <c r="H273" s="12"/>
      <c r="I273" s="53"/>
    </row>
    <row r="274" spans="1:9" x14ac:dyDescent="0.2">
      <c r="G274" s="1"/>
      <c r="H274" s="66" t="s">
        <v>208</v>
      </c>
      <c r="I274" s="53">
        <f>SUM(I272)</f>
        <v>0</v>
      </c>
    </row>
    <row r="276" spans="1:9" ht="15.6" x14ac:dyDescent="0.3">
      <c r="A276" s="7" t="s">
        <v>215</v>
      </c>
    </row>
    <row r="277" spans="1:9" ht="13.2" x14ac:dyDescent="0.2">
      <c r="A277" s="30" t="s">
        <v>23</v>
      </c>
      <c r="B277" s="12"/>
      <c r="C277" s="13"/>
      <c r="D277" s="12"/>
      <c r="E277" s="13"/>
      <c r="F277" s="12"/>
      <c r="G277" s="13"/>
      <c r="H277" s="13"/>
      <c r="I277" s="14"/>
    </row>
    <row r="278" spans="1:9" x14ac:dyDescent="0.2">
      <c r="A278" s="15" t="s">
        <v>6</v>
      </c>
      <c r="B278" s="16" t="s">
        <v>7</v>
      </c>
      <c r="C278" s="15" t="s">
        <v>8</v>
      </c>
      <c r="D278" s="16" t="s">
        <v>9</v>
      </c>
      <c r="E278" s="15" t="s">
        <v>205</v>
      </c>
      <c r="F278" s="16" t="s">
        <v>10</v>
      </c>
      <c r="G278" s="15" t="s">
        <v>11</v>
      </c>
      <c r="H278" s="15" t="s">
        <v>12</v>
      </c>
      <c r="I278" s="17" t="s">
        <v>13</v>
      </c>
    </row>
    <row r="279" spans="1:9" x14ac:dyDescent="0.2">
      <c r="A279" s="18" t="s">
        <v>70</v>
      </c>
      <c r="B279" s="19"/>
      <c r="C279" s="18"/>
      <c r="D279" s="19"/>
      <c r="E279" s="18"/>
      <c r="F279" s="19"/>
      <c r="G279" s="18"/>
      <c r="H279" s="24"/>
      <c r="I279" s="21">
        <f t="shared" ref="I279:I309" si="18">B279*H279</f>
        <v>0</v>
      </c>
    </row>
    <row r="280" spans="1:9" x14ac:dyDescent="0.2">
      <c r="A280" s="18" t="s">
        <v>71</v>
      </c>
      <c r="B280" s="19"/>
      <c r="C280" s="18"/>
      <c r="D280" s="19"/>
      <c r="E280" s="18"/>
      <c r="F280" s="19"/>
      <c r="G280" s="18"/>
      <c r="H280" s="24"/>
      <c r="I280" s="21">
        <f t="shared" si="18"/>
        <v>0</v>
      </c>
    </row>
    <row r="281" spans="1:9" x14ac:dyDescent="0.2">
      <c r="A281" s="18" t="s">
        <v>72</v>
      </c>
      <c r="B281" s="19"/>
      <c r="C281" s="18"/>
      <c r="D281" s="19"/>
      <c r="E281" s="18"/>
      <c r="F281" s="19"/>
      <c r="G281" s="18"/>
      <c r="H281" s="24"/>
      <c r="I281" s="21">
        <f t="shared" si="18"/>
        <v>0</v>
      </c>
    </row>
    <row r="282" spans="1:9" x14ac:dyDescent="0.2">
      <c r="A282" s="18" t="s">
        <v>73</v>
      </c>
      <c r="B282" s="19"/>
      <c r="C282" s="18"/>
      <c r="D282" s="19"/>
      <c r="E282" s="18"/>
      <c r="F282" s="19"/>
      <c r="G282" s="18"/>
      <c r="H282" s="24"/>
      <c r="I282" s="21">
        <f t="shared" si="18"/>
        <v>0</v>
      </c>
    </row>
    <row r="283" spans="1:9" x14ac:dyDescent="0.2">
      <c r="A283" s="18" t="s">
        <v>74</v>
      </c>
      <c r="B283" s="19"/>
      <c r="C283" s="18"/>
      <c r="D283" s="19"/>
      <c r="E283" s="18"/>
      <c r="F283" s="19"/>
      <c r="G283" s="18"/>
      <c r="H283" s="24"/>
      <c r="I283" s="21">
        <f t="shared" si="18"/>
        <v>0</v>
      </c>
    </row>
    <row r="284" spans="1:9" x14ac:dyDescent="0.2">
      <c r="A284" s="18" t="s">
        <v>75</v>
      </c>
      <c r="B284" s="19"/>
      <c r="C284" s="18"/>
      <c r="D284" s="19"/>
      <c r="E284" s="18"/>
      <c r="F284" s="19"/>
      <c r="G284" s="18"/>
      <c r="H284" s="24"/>
      <c r="I284" s="21">
        <f t="shared" si="18"/>
        <v>0</v>
      </c>
    </row>
    <row r="285" spans="1:9" x14ac:dyDescent="0.2">
      <c r="A285" s="18" t="s">
        <v>76</v>
      </c>
      <c r="B285" s="19"/>
      <c r="C285" s="18"/>
      <c r="D285" s="19"/>
      <c r="E285" s="18"/>
      <c r="F285" s="19"/>
      <c r="G285" s="18"/>
      <c r="H285" s="24"/>
      <c r="I285" s="21">
        <f t="shared" si="18"/>
        <v>0</v>
      </c>
    </row>
    <row r="286" spans="1:9" x14ac:dyDescent="0.2">
      <c r="A286" s="18" t="s">
        <v>77</v>
      </c>
      <c r="B286" s="19"/>
      <c r="C286" s="18"/>
      <c r="D286" s="19"/>
      <c r="E286" s="18"/>
      <c r="F286" s="19"/>
      <c r="G286" s="18"/>
      <c r="H286" s="24"/>
      <c r="I286" s="21">
        <f t="shared" si="18"/>
        <v>0</v>
      </c>
    </row>
    <row r="287" spans="1:9" x14ac:dyDescent="0.2">
      <c r="A287" s="18" t="s">
        <v>78</v>
      </c>
      <c r="B287" s="19"/>
      <c r="C287" s="18"/>
      <c r="D287" s="19"/>
      <c r="E287" s="18"/>
      <c r="F287" s="19"/>
      <c r="G287" s="18"/>
      <c r="H287" s="24"/>
      <c r="I287" s="21">
        <f t="shared" si="18"/>
        <v>0</v>
      </c>
    </row>
    <row r="288" spans="1:9" x14ac:dyDescent="0.2">
      <c r="A288" s="18" t="s">
        <v>79</v>
      </c>
      <c r="B288" s="19"/>
      <c r="C288" s="18"/>
      <c r="D288" s="19"/>
      <c r="E288" s="18"/>
      <c r="F288" s="19"/>
      <c r="G288" s="18"/>
      <c r="H288" s="24"/>
      <c r="I288" s="21">
        <f t="shared" si="18"/>
        <v>0</v>
      </c>
    </row>
    <row r="289" spans="1:9" x14ac:dyDescent="0.2">
      <c r="A289" s="18" t="s">
        <v>80</v>
      </c>
      <c r="B289" s="19"/>
      <c r="C289" s="18"/>
      <c r="D289" s="19"/>
      <c r="E289" s="18"/>
      <c r="F289" s="19"/>
      <c r="G289" s="18"/>
      <c r="H289" s="24"/>
      <c r="I289" s="21">
        <f t="shared" si="18"/>
        <v>0</v>
      </c>
    </row>
    <row r="290" spans="1:9" x14ac:dyDescent="0.2">
      <c r="A290" s="18"/>
      <c r="B290" s="19"/>
      <c r="C290" s="18"/>
      <c r="D290" s="19"/>
      <c r="E290" s="18"/>
      <c r="F290" s="19"/>
      <c r="G290" s="18"/>
      <c r="H290" s="24"/>
      <c r="I290" s="21">
        <f t="shared" si="18"/>
        <v>0</v>
      </c>
    </row>
    <row r="291" spans="1:9" x14ac:dyDescent="0.2">
      <c r="A291" s="18" t="s">
        <v>85</v>
      </c>
      <c r="B291" s="19">
        <v>7</v>
      </c>
      <c r="C291" s="18"/>
      <c r="D291" s="19"/>
      <c r="E291" s="18"/>
      <c r="F291" s="19"/>
      <c r="G291" s="18"/>
      <c r="H291" s="24"/>
      <c r="I291" s="21">
        <f t="shared" si="18"/>
        <v>0</v>
      </c>
    </row>
    <row r="292" spans="1:9" x14ac:dyDescent="0.2">
      <c r="A292" s="18" t="s">
        <v>87</v>
      </c>
      <c r="B292" s="19">
        <v>7</v>
      </c>
      <c r="C292" s="18"/>
      <c r="D292" s="19"/>
      <c r="E292" s="18"/>
      <c r="F292" s="19"/>
      <c r="G292" s="18"/>
      <c r="H292" s="24"/>
      <c r="I292" s="21">
        <f t="shared" si="18"/>
        <v>0</v>
      </c>
    </row>
    <row r="293" spans="1:9" x14ac:dyDescent="0.2">
      <c r="A293" s="18" t="s">
        <v>88</v>
      </c>
      <c r="B293" s="19">
        <v>7</v>
      </c>
      <c r="C293" s="20"/>
      <c r="D293" s="19"/>
      <c r="E293" s="20"/>
      <c r="F293" s="42"/>
      <c r="G293" s="20"/>
      <c r="H293" s="24"/>
      <c r="I293" s="21">
        <f t="shared" si="18"/>
        <v>0</v>
      </c>
    </row>
    <row r="294" spans="1:9" x14ac:dyDescent="0.2">
      <c r="A294" s="18" t="s">
        <v>89</v>
      </c>
      <c r="B294" s="19">
        <v>7</v>
      </c>
      <c r="C294" s="18"/>
      <c r="D294" s="19"/>
      <c r="E294" s="18"/>
      <c r="F294" s="19"/>
      <c r="G294" s="18"/>
      <c r="H294" s="24"/>
      <c r="I294" s="21">
        <f t="shared" si="18"/>
        <v>0</v>
      </c>
    </row>
    <row r="295" spans="1:9" x14ac:dyDescent="0.2">
      <c r="A295" s="18" t="s">
        <v>90</v>
      </c>
      <c r="B295" s="19">
        <v>7</v>
      </c>
      <c r="C295" s="18"/>
      <c r="D295" s="19"/>
      <c r="E295" s="18"/>
      <c r="F295" s="19"/>
      <c r="G295" s="18"/>
      <c r="H295" s="24"/>
      <c r="I295" s="21">
        <f t="shared" si="18"/>
        <v>0</v>
      </c>
    </row>
    <row r="296" spans="1:9" x14ac:dyDescent="0.2">
      <c r="A296" s="18" t="s">
        <v>86</v>
      </c>
      <c r="B296" s="19"/>
      <c r="C296" s="18"/>
      <c r="D296" s="19"/>
      <c r="E296" s="18"/>
      <c r="F296" s="19"/>
      <c r="G296" s="18"/>
      <c r="H296" s="24"/>
      <c r="I296" s="21">
        <f t="shared" si="18"/>
        <v>0</v>
      </c>
    </row>
    <row r="297" spans="1:9" x14ac:dyDescent="0.2">
      <c r="A297" s="58"/>
      <c r="B297" s="19"/>
      <c r="C297" s="58"/>
      <c r="D297" s="19"/>
      <c r="E297" s="58"/>
      <c r="F297" s="19"/>
      <c r="G297" s="58"/>
      <c r="H297" s="24"/>
      <c r="I297" s="21">
        <f t="shared" si="18"/>
        <v>0</v>
      </c>
    </row>
    <row r="298" spans="1:9" x14ac:dyDescent="0.2">
      <c r="A298" s="18" t="s">
        <v>46</v>
      </c>
      <c r="B298" s="19">
        <v>7</v>
      </c>
      <c r="C298" s="18"/>
      <c r="D298" s="19"/>
      <c r="E298" s="18"/>
      <c r="F298" s="19"/>
      <c r="G298" s="18"/>
      <c r="H298" s="24"/>
      <c r="I298" s="21">
        <f t="shared" si="18"/>
        <v>0</v>
      </c>
    </row>
    <row r="299" spans="1:9" x14ac:dyDescent="0.2">
      <c r="A299" s="18" t="s">
        <v>47</v>
      </c>
      <c r="B299" s="19"/>
      <c r="C299" s="18"/>
      <c r="D299" s="19"/>
      <c r="E299" s="18"/>
      <c r="F299" s="19"/>
      <c r="G299" s="18"/>
      <c r="H299" s="24"/>
      <c r="I299" s="21">
        <f t="shared" si="18"/>
        <v>0</v>
      </c>
    </row>
    <row r="300" spans="1:9" x14ac:dyDescent="0.2">
      <c r="A300" s="18" t="s">
        <v>48</v>
      </c>
      <c r="B300" s="19"/>
      <c r="C300" s="18"/>
      <c r="D300" s="19"/>
      <c r="E300" s="18"/>
      <c r="F300" s="19"/>
      <c r="G300" s="18"/>
      <c r="H300" s="24"/>
      <c r="I300" s="21">
        <f t="shared" si="18"/>
        <v>0</v>
      </c>
    </row>
    <row r="301" spans="1:9" x14ac:dyDescent="0.2">
      <c r="A301" s="18" t="s">
        <v>49</v>
      </c>
      <c r="B301" s="19"/>
      <c r="C301" s="18"/>
      <c r="D301" s="19"/>
      <c r="E301" s="18"/>
      <c r="F301" s="19"/>
      <c r="G301" s="18"/>
      <c r="H301" s="24"/>
      <c r="I301" s="21">
        <f t="shared" si="18"/>
        <v>0</v>
      </c>
    </row>
    <row r="302" spans="1:9" x14ac:dyDescent="0.2">
      <c r="A302" s="18" t="s">
        <v>50</v>
      </c>
      <c r="B302" s="19"/>
      <c r="C302" s="18"/>
      <c r="D302" s="19"/>
      <c r="E302" s="18"/>
      <c r="F302" s="19"/>
      <c r="G302" s="18"/>
      <c r="H302" s="24"/>
      <c r="I302" s="21">
        <f t="shared" si="18"/>
        <v>0</v>
      </c>
    </row>
    <row r="303" spans="1:9" x14ac:dyDescent="0.2">
      <c r="A303" s="18" t="s">
        <v>51</v>
      </c>
      <c r="B303" s="19"/>
      <c r="C303" s="18"/>
      <c r="D303" s="19"/>
      <c r="E303" s="18"/>
      <c r="F303" s="19"/>
      <c r="G303" s="18"/>
      <c r="H303" s="24"/>
      <c r="I303" s="21">
        <f t="shared" si="18"/>
        <v>0</v>
      </c>
    </row>
    <row r="304" spans="1:9" x14ac:dyDescent="0.2">
      <c r="A304" s="58"/>
      <c r="B304" s="19"/>
      <c r="C304" s="58"/>
      <c r="D304" s="19"/>
      <c r="E304" s="58"/>
      <c r="F304" s="19"/>
      <c r="G304" s="58"/>
      <c r="H304" s="24"/>
      <c r="I304" s="21">
        <f t="shared" si="18"/>
        <v>0</v>
      </c>
    </row>
    <row r="305" spans="1:9" x14ac:dyDescent="0.2">
      <c r="A305" s="18" t="s">
        <v>197</v>
      </c>
      <c r="B305" s="19">
        <v>14</v>
      </c>
      <c r="C305" s="18"/>
      <c r="D305" s="19"/>
      <c r="E305" s="18"/>
      <c r="F305" s="19"/>
      <c r="G305" s="18"/>
      <c r="H305" s="24"/>
      <c r="I305" s="21">
        <f t="shared" si="18"/>
        <v>0</v>
      </c>
    </row>
    <row r="306" spans="1:9" x14ac:dyDescent="0.2">
      <c r="A306" s="18" t="s">
        <v>92</v>
      </c>
      <c r="B306" s="19"/>
      <c r="C306" s="18"/>
      <c r="D306" s="19"/>
      <c r="E306" s="18"/>
      <c r="F306" s="19"/>
      <c r="G306" s="18"/>
      <c r="H306" s="24"/>
      <c r="I306" s="21">
        <f t="shared" si="18"/>
        <v>0</v>
      </c>
    </row>
    <row r="307" spans="1:9" x14ac:dyDescent="0.2">
      <c r="A307" s="18" t="s">
        <v>91</v>
      </c>
      <c r="B307" s="19"/>
      <c r="C307" s="18"/>
      <c r="D307" s="19"/>
      <c r="E307" s="18"/>
      <c r="F307" s="19"/>
      <c r="G307" s="18"/>
      <c r="H307" s="24"/>
      <c r="I307" s="21">
        <f t="shared" si="18"/>
        <v>0</v>
      </c>
    </row>
    <row r="308" spans="1:9" x14ac:dyDescent="0.2">
      <c r="A308" s="58"/>
      <c r="B308" s="19"/>
      <c r="C308" s="58"/>
      <c r="D308" s="19"/>
      <c r="E308" s="58"/>
      <c r="F308" s="19"/>
      <c r="G308" s="58"/>
      <c r="H308" s="24"/>
      <c r="I308" s="21">
        <f t="shared" si="18"/>
        <v>0</v>
      </c>
    </row>
    <row r="309" spans="1:9" x14ac:dyDescent="0.2">
      <c r="A309" s="18" t="s">
        <v>93</v>
      </c>
      <c r="B309" s="19">
        <v>7</v>
      </c>
      <c r="C309" s="18"/>
      <c r="D309" s="19"/>
      <c r="E309" s="18"/>
      <c r="F309" s="19"/>
      <c r="G309" s="18"/>
      <c r="H309" s="24"/>
      <c r="I309" s="21">
        <f t="shared" si="18"/>
        <v>0</v>
      </c>
    </row>
    <row r="310" spans="1:9" x14ac:dyDescent="0.2">
      <c r="A310" s="31"/>
      <c r="B310" s="12"/>
      <c r="C310" s="31"/>
      <c r="D310" s="12"/>
      <c r="E310" s="31"/>
      <c r="F310" s="12"/>
      <c r="G310" s="31"/>
      <c r="H310" s="49" t="s">
        <v>115</v>
      </c>
      <c r="I310" s="23">
        <f>SUBTOTAL(9,I279:I309)</f>
        <v>0</v>
      </c>
    </row>
    <row r="311" spans="1:9" x14ac:dyDescent="0.2">
      <c r="A311" s="31"/>
      <c r="B311" s="12"/>
      <c r="C311" s="31"/>
      <c r="D311" s="12"/>
      <c r="E311" s="31"/>
      <c r="F311" s="12"/>
      <c r="G311" s="31"/>
      <c r="H311" s="49"/>
      <c r="I311" s="33"/>
    </row>
    <row r="312" spans="1:9" ht="13.2" x14ac:dyDescent="0.2">
      <c r="A312" s="30" t="s">
        <v>16</v>
      </c>
      <c r="B312" s="12"/>
      <c r="C312" s="13"/>
      <c r="D312" s="12"/>
      <c r="E312" s="13"/>
      <c r="F312" s="12"/>
      <c r="G312" s="13"/>
      <c r="H312" s="13"/>
      <c r="I312" s="14"/>
    </row>
    <row r="313" spans="1:9" x14ac:dyDescent="0.2">
      <c r="A313" s="15" t="s">
        <v>6</v>
      </c>
      <c r="B313" s="16" t="s">
        <v>7</v>
      </c>
      <c r="C313" s="15" t="s">
        <v>8</v>
      </c>
      <c r="D313" s="16" t="s">
        <v>9</v>
      </c>
      <c r="E313" s="15" t="s">
        <v>205</v>
      </c>
      <c r="F313" s="16" t="s">
        <v>10</v>
      </c>
      <c r="G313" s="15" t="s">
        <v>11</v>
      </c>
      <c r="H313" s="15" t="s">
        <v>12</v>
      </c>
      <c r="I313" s="17" t="s">
        <v>13</v>
      </c>
    </row>
    <row r="314" spans="1:9" x14ac:dyDescent="0.2">
      <c r="A314" s="18" t="s">
        <v>66</v>
      </c>
      <c r="B314" s="19">
        <v>7</v>
      </c>
      <c r="C314" s="18"/>
      <c r="D314" s="19"/>
      <c r="E314" s="18"/>
      <c r="F314" s="19"/>
      <c r="G314" s="18"/>
      <c r="H314" s="22"/>
      <c r="I314" s="21">
        <f t="shared" ref="I314:I321" si="19">B314*H314</f>
        <v>0</v>
      </c>
    </row>
    <row r="315" spans="1:9" x14ac:dyDescent="0.2">
      <c r="A315" s="18" t="s">
        <v>20</v>
      </c>
      <c r="B315" s="19"/>
      <c r="C315" s="18"/>
      <c r="D315" s="19"/>
      <c r="E315" s="18"/>
      <c r="F315" s="19"/>
      <c r="G315" s="18"/>
      <c r="H315" s="22"/>
      <c r="I315" s="21">
        <f t="shared" si="19"/>
        <v>0</v>
      </c>
    </row>
    <row r="316" spans="1:9" x14ac:dyDescent="0.2">
      <c r="A316" s="18" t="s">
        <v>21</v>
      </c>
      <c r="B316" s="19"/>
      <c r="C316" s="18"/>
      <c r="D316" s="19"/>
      <c r="E316" s="18"/>
      <c r="F316" s="19"/>
      <c r="G316" s="18"/>
      <c r="H316" s="22"/>
      <c r="I316" s="21">
        <f t="shared" si="19"/>
        <v>0</v>
      </c>
    </row>
    <row r="317" spans="1:9" x14ac:dyDescent="0.2">
      <c r="A317" s="18" t="s">
        <v>22</v>
      </c>
      <c r="B317" s="19"/>
      <c r="C317" s="18"/>
      <c r="D317" s="19"/>
      <c r="E317" s="18"/>
      <c r="F317" s="19"/>
      <c r="G317" s="18"/>
      <c r="H317" s="22"/>
      <c r="I317" s="21">
        <f t="shared" si="19"/>
        <v>0</v>
      </c>
    </row>
    <row r="318" spans="1:9" x14ac:dyDescent="0.2">
      <c r="A318" s="18"/>
      <c r="B318" s="19"/>
      <c r="C318" s="18"/>
      <c r="D318" s="19"/>
      <c r="E318" s="18"/>
      <c r="F318" s="19"/>
      <c r="G318" s="18"/>
      <c r="H318" s="22"/>
      <c r="I318" s="21">
        <f t="shared" si="19"/>
        <v>0</v>
      </c>
    </row>
    <row r="319" spans="1:9" x14ac:dyDescent="0.2">
      <c r="A319" s="18" t="s">
        <v>116</v>
      </c>
      <c r="B319" s="19">
        <v>14</v>
      </c>
      <c r="C319" s="18"/>
      <c r="D319" s="19"/>
      <c r="E319" s="18"/>
      <c r="F319" s="19"/>
      <c r="G319" s="18"/>
      <c r="H319" s="22"/>
      <c r="I319" s="21">
        <f t="shared" si="19"/>
        <v>0</v>
      </c>
    </row>
    <row r="320" spans="1:9" x14ac:dyDescent="0.2">
      <c r="A320" s="18" t="s">
        <v>117</v>
      </c>
      <c r="B320" s="19"/>
      <c r="C320" s="18"/>
      <c r="D320" s="19"/>
      <c r="E320" s="18"/>
      <c r="F320" s="19"/>
      <c r="G320" s="18"/>
      <c r="H320" s="22"/>
      <c r="I320" s="21">
        <f t="shared" si="19"/>
        <v>0</v>
      </c>
    </row>
    <row r="321" spans="1:9" x14ac:dyDescent="0.2">
      <c r="A321" s="18"/>
      <c r="B321" s="19"/>
      <c r="C321" s="18"/>
      <c r="D321" s="19"/>
      <c r="E321" s="18"/>
      <c r="F321" s="19"/>
      <c r="G321" s="18"/>
      <c r="H321" s="22"/>
      <c r="I321" s="21">
        <f t="shared" si="19"/>
        <v>0</v>
      </c>
    </row>
    <row r="322" spans="1:9" x14ac:dyDescent="0.2">
      <c r="A322" s="31"/>
      <c r="B322" s="12"/>
      <c r="C322" s="31"/>
      <c r="D322" s="12"/>
      <c r="E322" s="31"/>
      <c r="F322" s="12"/>
      <c r="G322" s="31"/>
      <c r="H322" s="49" t="s">
        <v>115</v>
      </c>
      <c r="I322" s="23">
        <f>SUBTOTAL(9,I314:I321)</f>
        <v>0</v>
      </c>
    </row>
    <row r="323" spans="1:9" x14ac:dyDescent="0.2">
      <c r="A323" s="31"/>
      <c r="B323" s="12"/>
      <c r="C323" s="31"/>
      <c r="D323" s="12"/>
      <c r="E323" s="31"/>
      <c r="F323" s="12"/>
      <c r="G323" s="31"/>
      <c r="H323" s="49"/>
      <c r="I323" s="33"/>
    </row>
    <row r="324" spans="1:9" ht="13.2" x14ac:dyDescent="0.2">
      <c r="A324" s="30" t="s">
        <v>17</v>
      </c>
      <c r="B324" s="12"/>
      <c r="C324" s="13"/>
      <c r="D324" s="12"/>
      <c r="E324" s="13"/>
      <c r="F324" s="12"/>
      <c r="G324" s="13"/>
      <c r="H324" s="13"/>
      <c r="I324" s="14"/>
    </row>
    <row r="325" spans="1:9" x14ac:dyDescent="0.2">
      <c r="A325" s="15" t="s">
        <v>6</v>
      </c>
      <c r="B325" s="16" t="s">
        <v>7</v>
      </c>
      <c r="C325" s="15" t="s">
        <v>8</v>
      </c>
      <c r="D325" s="16" t="s">
        <v>9</v>
      </c>
      <c r="E325" s="15" t="s">
        <v>205</v>
      </c>
      <c r="F325" s="16" t="s">
        <v>10</v>
      </c>
      <c r="G325" s="15" t="s">
        <v>11</v>
      </c>
      <c r="H325" s="15" t="s">
        <v>12</v>
      </c>
      <c r="I325" s="17" t="s">
        <v>13</v>
      </c>
    </row>
    <row r="326" spans="1:9" x14ac:dyDescent="0.2">
      <c r="A326" s="20" t="s">
        <v>94</v>
      </c>
      <c r="B326" s="19">
        <v>7</v>
      </c>
      <c r="C326" s="18"/>
      <c r="D326" s="19"/>
      <c r="E326" s="19"/>
      <c r="F326" s="19"/>
      <c r="G326" s="18"/>
      <c r="H326" s="29"/>
      <c r="I326" s="21">
        <f t="shared" ref="I326:I330" si="20">B326*H326</f>
        <v>0</v>
      </c>
    </row>
    <row r="327" spans="1:9" x14ac:dyDescent="0.2">
      <c r="A327" s="20"/>
      <c r="B327" s="20"/>
      <c r="C327" s="18"/>
      <c r="D327" s="19"/>
      <c r="E327" s="19"/>
      <c r="F327" s="19"/>
      <c r="G327" s="18"/>
      <c r="H327" s="29"/>
      <c r="I327" s="21">
        <f t="shared" si="20"/>
        <v>0</v>
      </c>
    </row>
    <row r="328" spans="1:9" x14ac:dyDescent="0.2">
      <c r="A328" s="20" t="s">
        <v>95</v>
      </c>
      <c r="B328" s="19">
        <v>7</v>
      </c>
      <c r="C328" s="18"/>
      <c r="D328" s="19"/>
      <c r="E328" s="18"/>
      <c r="F328" s="19"/>
      <c r="G328" s="18"/>
      <c r="H328" s="24"/>
      <c r="I328" s="21">
        <f t="shared" si="20"/>
        <v>0</v>
      </c>
    </row>
    <row r="329" spans="1:9" x14ac:dyDescent="0.2">
      <c r="A329" s="20" t="s">
        <v>96</v>
      </c>
      <c r="B329" s="19"/>
      <c r="C329" s="18"/>
      <c r="D329" s="19"/>
      <c r="E329" s="18"/>
      <c r="F329" s="19"/>
      <c r="G329" s="18"/>
      <c r="H329" s="24"/>
      <c r="I329" s="21">
        <f t="shared" si="20"/>
        <v>0</v>
      </c>
    </row>
    <row r="330" spans="1:9" x14ac:dyDescent="0.2">
      <c r="A330" s="20" t="s">
        <v>97</v>
      </c>
      <c r="B330" s="19"/>
      <c r="C330" s="18"/>
      <c r="D330" s="19"/>
      <c r="E330" s="18"/>
      <c r="F330" s="19"/>
      <c r="G330" s="18"/>
      <c r="H330" s="24"/>
      <c r="I330" s="21">
        <f t="shared" si="20"/>
        <v>0</v>
      </c>
    </row>
    <row r="331" spans="1:9" x14ac:dyDescent="0.2">
      <c r="A331" s="20"/>
      <c r="B331" s="19"/>
      <c r="C331" s="18"/>
      <c r="D331" s="19"/>
      <c r="E331" s="18"/>
      <c r="F331" s="19"/>
      <c r="G331" s="18"/>
      <c r="H331" s="24"/>
      <c r="I331" s="21">
        <f>B331*H331</f>
        <v>0</v>
      </c>
    </row>
    <row r="332" spans="1:9" x14ac:dyDescent="0.2">
      <c r="A332" s="20"/>
      <c r="B332" s="20"/>
      <c r="C332" s="18"/>
      <c r="D332" s="19"/>
      <c r="E332" s="19"/>
      <c r="F332" s="19"/>
      <c r="G332" s="18"/>
      <c r="H332" s="29"/>
      <c r="I332" s="21">
        <f t="shared" ref="I332" si="21">B332*H332</f>
        <v>0</v>
      </c>
    </row>
    <row r="333" spans="1:9" x14ac:dyDescent="0.2">
      <c r="A333" s="31"/>
      <c r="B333" s="12"/>
      <c r="C333" s="31"/>
      <c r="D333" s="12"/>
      <c r="E333" s="31"/>
      <c r="F333" s="12"/>
      <c r="G333" s="31"/>
      <c r="H333" s="49" t="s">
        <v>115</v>
      </c>
      <c r="I333" s="23">
        <f>SUBTOTAL(9,I326:I332)</f>
        <v>0</v>
      </c>
    </row>
    <row r="334" spans="1:9" x14ac:dyDescent="0.2">
      <c r="A334" s="31"/>
      <c r="B334" s="12"/>
      <c r="C334" s="31"/>
      <c r="D334" s="12"/>
      <c r="E334" s="31"/>
      <c r="F334" s="12"/>
      <c r="G334" s="31"/>
      <c r="H334" s="49"/>
      <c r="I334" s="33"/>
    </row>
    <row r="335" spans="1:9" x14ac:dyDescent="0.2">
      <c r="A335" s="31"/>
      <c r="B335" s="12"/>
      <c r="C335" s="31"/>
      <c r="D335" s="12"/>
      <c r="E335" s="31"/>
      <c r="F335" s="12"/>
      <c r="G335" s="1"/>
      <c r="H335" s="65" t="s">
        <v>208</v>
      </c>
      <c r="I335" s="69">
        <f>SUM(I310,I322,I333)</f>
        <v>0</v>
      </c>
    </row>
    <row r="336" spans="1:9" x14ac:dyDescent="0.2">
      <c r="A336" s="31"/>
      <c r="B336" s="12"/>
      <c r="C336" s="31"/>
      <c r="D336" s="12"/>
      <c r="E336" s="31"/>
      <c r="F336" s="12"/>
      <c r="G336" s="31"/>
      <c r="H336" s="32"/>
      <c r="I336" s="33"/>
    </row>
    <row r="337" spans="1:9" ht="15.6" x14ac:dyDescent="0.3">
      <c r="A337" s="7" t="s">
        <v>216</v>
      </c>
    </row>
    <row r="338" spans="1:9" ht="13.2" x14ac:dyDescent="0.2">
      <c r="A338" s="30" t="s">
        <v>23</v>
      </c>
      <c r="B338" s="12"/>
      <c r="C338" s="13"/>
      <c r="D338" s="12"/>
      <c r="E338" s="13"/>
      <c r="F338" s="12"/>
      <c r="G338" s="13"/>
      <c r="H338" s="13"/>
      <c r="I338" s="14"/>
    </row>
    <row r="339" spans="1:9" x14ac:dyDescent="0.2">
      <c r="A339" s="15" t="s">
        <v>6</v>
      </c>
      <c r="B339" s="16" t="s">
        <v>7</v>
      </c>
      <c r="C339" s="15" t="s">
        <v>8</v>
      </c>
      <c r="D339" s="16" t="s">
        <v>9</v>
      </c>
      <c r="E339" s="15" t="s">
        <v>205</v>
      </c>
      <c r="F339" s="16" t="s">
        <v>10</v>
      </c>
      <c r="G339" s="15" t="s">
        <v>11</v>
      </c>
      <c r="H339" s="15" t="s">
        <v>12</v>
      </c>
      <c r="I339" s="17" t="s">
        <v>13</v>
      </c>
    </row>
    <row r="340" spans="1:9" x14ac:dyDescent="0.2">
      <c r="A340" s="58" t="s">
        <v>98</v>
      </c>
      <c r="B340" s="19"/>
      <c r="C340" s="58"/>
      <c r="D340" s="19"/>
      <c r="E340" s="58"/>
      <c r="F340" s="19"/>
      <c r="G340" s="58"/>
      <c r="H340" s="24"/>
      <c r="I340" s="21">
        <f t="shared" ref="I340:I371" si="22">B340*H340</f>
        <v>0</v>
      </c>
    </row>
    <row r="341" spans="1:9" x14ac:dyDescent="0.2">
      <c r="A341" s="58" t="s">
        <v>70</v>
      </c>
      <c r="B341" s="19"/>
      <c r="C341" s="58"/>
      <c r="D341" s="19"/>
      <c r="E341" s="58"/>
      <c r="F341" s="19"/>
      <c r="G341" s="58"/>
      <c r="H341" s="24"/>
      <c r="I341" s="21">
        <f t="shared" si="22"/>
        <v>0</v>
      </c>
    </row>
    <row r="342" spans="1:9" x14ac:dyDescent="0.2">
      <c r="A342" s="58" t="s">
        <v>71</v>
      </c>
      <c r="B342" s="19"/>
      <c r="C342" s="58"/>
      <c r="D342" s="19"/>
      <c r="E342" s="58"/>
      <c r="F342" s="19"/>
      <c r="G342" s="58"/>
      <c r="H342" s="24"/>
      <c r="I342" s="21">
        <f t="shared" si="22"/>
        <v>0</v>
      </c>
    </row>
    <row r="343" spans="1:9" x14ac:dyDescent="0.2">
      <c r="A343" s="58" t="s">
        <v>72</v>
      </c>
      <c r="B343" s="19"/>
      <c r="C343" s="58"/>
      <c r="D343" s="19"/>
      <c r="E343" s="58"/>
      <c r="F343" s="19"/>
      <c r="G343" s="58"/>
      <c r="H343" s="24"/>
      <c r="I343" s="21">
        <f t="shared" si="22"/>
        <v>0</v>
      </c>
    </row>
    <row r="344" spans="1:9" x14ac:dyDescent="0.2">
      <c r="A344" s="58" t="s">
        <v>73</v>
      </c>
      <c r="B344" s="19"/>
      <c r="C344" s="58"/>
      <c r="D344" s="19"/>
      <c r="E344" s="58"/>
      <c r="F344" s="19"/>
      <c r="G344" s="58"/>
      <c r="H344" s="24"/>
      <c r="I344" s="21">
        <f t="shared" si="22"/>
        <v>0</v>
      </c>
    </row>
    <row r="345" spans="1:9" x14ac:dyDescent="0.2">
      <c r="A345" s="58" t="s">
        <v>74</v>
      </c>
      <c r="B345" s="19"/>
      <c r="C345" s="58"/>
      <c r="D345" s="19"/>
      <c r="E345" s="58"/>
      <c r="F345" s="19"/>
      <c r="G345" s="58"/>
      <c r="H345" s="24"/>
      <c r="I345" s="21">
        <f t="shared" si="22"/>
        <v>0</v>
      </c>
    </row>
    <row r="346" spans="1:9" x14ac:dyDescent="0.2">
      <c r="A346" s="58" t="s">
        <v>75</v>
      </c>
      <c r="B346" s="19"/>
      <c r="C346" s="58"/>
      <c r="D346" s="19"/>
      <c r="E346" s="58"/>
      <c r="F346" s="19"/>
      <c r="G346" s="58"/>
      <c r="H346" s="24"/>
      <c r="I346" s="21">
        <f t="shared" si="22"/>
        <v>0</v>
      </c>
    </row>
    <row r="347" spans="1:9" x14ac:dyDescent="0.2">
      <c r="A347" s="58" t="s">
        <v>76</v>
      </c>
      <c r="B347" s="19"/>
      <c r="C347" s="58"/>
      <c r="D347" s="19"/>
      <c r="E347" s="58"/>
      <c r="F347" s="19"/>
      <c r="G347" s="58"/>
      <c r="H347" s="24"/>
      <c r="I347" s="21">
        <f t="shared" si="22"/>
        <v>0</v>
      </c>
    </row>
    <row r="348" spans="1:9" x14ac:dyDescent="0.2">
      <c r="A348" s="58" t="s">
        <v>77</v>
      </c>
      <c r="B348" s="19"/>
      <c r="C348" s="58"/>
      <c r="D348" s="19"/>
      <c r="E348" s="58"/>
      <c r="F348" s="19"/>
      <c r="G348" s="58"/>
      <c r="H348" s="24"/>
      <c r="I348" s="21">
        <f t="shared" si="22"/>
        <v>0</v>
      </c>
    </row>
    <row r="349" spans="1:9" x14ac:dyDescent="0.2">
      <c r="A349" s="58" t="s">
        <v>78</v>
      </c>
      <c r="B349" s="19"/>
      <c r="C349" s="58"/>
      <c r="D349" s="19"/>
      <c r="E349" s="58"/>
      <c r="F349" s="19"/>
      <c r="G349" s="58"/>
      <c r="H349" s="24"/>
      <c r="I349" s="21">
        <f t="shared" si="22"/>
        <v>0</v>
      </c>
    </row>
    <row r="350" spans="1:9" x14ac:dyDescent="0.2">
      <c r="A350" s="58" t="s">
        <v>79</v>
      </c>
      <c r="B350" s="19"/>
      <c r="C350" s="58"/>
      <c r="D350" s="19"/>
      <c r="E350" s="58"/>
      <c r="F350" s="19"/>
      <c r="G350" s="58"/>
      <c r="H350" s="24"/>
      <c r="I350" s="21">
        <f t="shared" si="22"/>
        <v>0</v>
      </c>
    </row>
    <row r="351" spans="1:9" x14ac:dyDescent="0.2">
      <c r="A351" s="58" t="s">
        <v>80</v>
      </c>
      <c r="B351" s="19"/>
      <c r="C351" s="58"/>
      <c r="D351" s="19"/>
      <c r="E351" s="58"/>
      <c r="F351" s="19"/>
      <c r="G351" s="58"/>
      <c r="H351" s="24"/>
      <c r="I351" s="21">
        <f t="shared" si="22"/>
        <v>0</v>
      </c>
    </row>
    <row r="352" spans="1:9" x14ac:dyDescent="0.2">
      <c r="A352" s="58"/>
      <c r="B352" s="19"/>
      <c r="C352" s="58"/>
      <c r="D352" s="19"/>
      <c r="E352" s="58"/>
      <c r="F352" s="19"/>
      <c r="G352" s="58"/>
      <c r="H352" s="24"/>
      <c r="I352" s="21">
        <f t="shared" si="22"/>
        <v>0</v>
      </c>
    </row>
    <row r="353" spans="1:9" x14ac:dyDescent="0.2">
      <c r="A353" s="58" t="s">
        <v>85</v>
      </c>
      <c r="B353" s="19">
        <v>2</v>
      </c>
      <c r="C353" s="58"/>
      <c r="D353" s="19"/>
      <c r="E353" s="58"/>
      <c r="F353" s="19"/>
      <c r="G353" s="58"/>
      <c r="H353" s="24"/>
      <c r="I353" s="21">
        <f t="shared" si="22"/>
        <v>0</v>
      </c>
    </row>
    <row r="354" spans="1:9" x14ac:dyDescent="0.2">
      <c r="A354" s="58" t="s">
        <v>87</v>
      </c>
      <c r="B354" s="19">
        <v>2</v>
      </c>
      <c r="C354" s="58"/>
      <c r="D354" s="19"/>
      <c r="E354" s="58"/>
      <c r="F354" s="19"/>
      <c r="G354" s="58"/>
      <c r="H354" s="24"/>
      <c r="I354" s="21">
        <f t="shared" si="22"/>
        <v>0</v>
      </c>
    </row>
    <row r="355" spans="1:9" x14ac:dyDescent="0.2">
      <c r="A355" s="58" t="s">
        <v>88</v>
      </c>
      <c r="B355" s="19">
        <v>2</v>
      </c>
      <c r="C355" s="59"/>
      <c r="D355" s="19"/>
      <c r="E355" s="59"/>
      <c r="F355" s="42"/>
      <c r="G355" s="59"/>
      <c r="H355" s="24"/>
      <c r="I355" s="21">
        <f t="shared" si="22"/>
        <v>0</v>
      </c>
    </row>
    <row r="356" spans="1:9" x14ac:dyDescent="0.2">
      <c r="A356" s="58" t="s">
        <v>89</v>
      </c>
      <c r="B356" s="19">
        <v>2</v>
      </c>
      <c r="C356" s="58"/>
      <c r="D356" s="19"/>
      <c r="E356" s="58"/>
      <c r="F356" s="19"/>
      <c r="G356" s="58"/>
      <c r="H356" s="24"/>
      <c r="I356" s="21">
        <f t="shared" si="22"/>
        <v>0</v>
      </c>
    </row>
    <row r="357" spans="1:9" x14ac:dyDescent="0.2">
      <c r="A357" s="58" t="s">
        <v>90</v>
      </c>
      <c r="B357" s="19">
        <v>2</v>
      </c>
      <c r="C357" s="58"/>
      <c r="D357" s="19"/>
      <c r="E357" s="58"/>
      <c r="F357" s="19"/>
      <c r="G357" s="58"/>
      <c r="H357" s="24"/>
      <c r="I357" s="21">
        <f t="shared" si="22"/>
        <v>0</v>
      </c>
    </row>
    <row r="358" spans="1:9" x14ac:dyDescent="0.2">
      <c r="A358" s="58" t="s">
        <v>86</v>
      </c>
      <c r="B358" s="19"/>
      <c r="C358" s="58"/>
      <c r="D358" s="19"/>
      <c r="E358" s="58"/>
      <c r="F358" s="19"/>
      <c r="G358" s="58"/>
      <c r="H358" s="24"/>
      <c r="I358" s="21">
        <f t="shared" si="22"/>
        <v>0</v>
      </c>
    </row>
    <row r="359" spans="1:9" x14ac:dyDescent="0.2">
      <c r="A359" s="58"/>
      <c r="B359" s="19"/>
      <c r="C359" s="58"/>
      <c r="D359" s="19"/>
      <c r="E359" s="58"/>
      <c r="F359" s="19"/>
      <c r="G359" s="58"/>
      <c r="H359" s="24"/>
      <c r="I359" s="21">
        <f t="shared" si="22"/>
        <v>0</v>
      </c>
    </row>
    <row r="360" spans="1:9" x14ac:dyDescent="0.2">
      <c r="A360" s="58" t="s">
        <v>46</v>
      </c>
      <c r="B360" s="19">
        <v>2</v>
      </c>
      <c r="C360" s="58"/>
      <c r="D360" s="19"/>
      <c r="E360" s="58"/>
      <c r="F360" s="19"/>
      <c r="G360" s="58"/>
      <c r="H360" s="24"/>
      <c r="I360" s="21">
        <f t="shared" si="22"/>
        <v>0</v>
      </c>
    </row>
    <row r="361" spans="1:9" x14ac:dyDescent="0.2">
      <c r="A361" s="58" t="s">
        <v>47</v>
      </c>
      <c r="B361" s="19"/>
      <c r="C361" s="58"/>
      <c r="D361" s="19"/>
      <c r="E361" s="58"/>
      <c r="F361" s="19"/>
      <c r="G361" s="58"/>
      <c r="H361" s="24"/>
      <c r="I361" s="21">
        <v>0</v>
      </c>
    </row>
    <row r="362" spans="1:9" x14ac:dyDescent="0.2">
      <c r="A362" s="58" t="s">
        <v>48</v>
      </c>
      <c r="B362" s="19"/>
      <c r="C362" s="58"/>
      <c r="D362" s="19"/>
      <c r="E362" s="58"/>
      <c r="F362" s="19"/>
      <c r="G362" s="58"/>
      <c r="H362" s="24"/>
      <c r="I362" s="21">
        <f t="shared" si="22"/>
        <v>0</v>
      </c>
    </row>
    <row r="363" spans="1:9" x14ac:dyDescent="0.2">
      <c r="A363" s="58" t="s">
        <v>49</v>
      </c>
      <c r="B363" s="19"/>
      <c r="C363" s="58"/>
      <c r="D363" s="19"/>
      <c r="E363" s="58"/>
      <c r="F363" s="19"/>
      <c r="G363" s="58"/>
      <c r="H363" s="24"/>
      <c r="I363" s="21">
        <f t="shared" si="22"/>
        <v>0</v>
      </c>
    </row>
    <row r="364" spans="1:9" x14ac:dyDescent="0.2">
      <c r="A364" s="58" t="s">
        <v>50</v>
      </c>
      <c r="B364" s="19"/>
      <c r="C364" s="58"/>
      <c r="D364" s="19"/>
      <c r="E364" s="58"/>
      <c r="F364" s="19"/>
      <c r="G364" s="58"/>
      <c r="H364" s="24"/>
      <c r="I364" s="21">
        <v>0</v>
      </c>
    </row>
    <row r="365" spans="1:9" x14ac:dyDescent="0.2">
      <c r="A365" s="58" t="s">
        <v>51</v>
      </c>
      <c r="B365" s="19"/>
      <c r="C365" s="58"/>
      <c r="D365" s="19"/>
      <c r="E365" s="58"/>
      <c r="F365" s="19"/>
      <c r="G365" s="58"/>
      <c r="H365" s="24"/>
      <c r="I365" s="21">
        <v>0</v>
      </c>
    </row>
    <row r="366" spans="1:9" x14ac:dyDescent="0.2">
      <c r="A366" s="58"/>
      <c r="B366" s="19"/>
      <c r="C366" s="58"/>
      <c r="D366" s="19"/>
      <c r="E366" s="58"/>
      <c r="F366" s="19"/>
      <c r="G366" s="58"/>
      <c r="H366" s="24"/>
      <c r="I366" s="21">
        <f t="shared" ref="I366" si="23">B366*H366</f>
        <v>0</v>
      </c>
    </row>
    <row r="367" spans="1:9" x14ac:dyDescent="0.2">
      <c r="A367" s="58" t="s">
        <v>197</v>
      </c>
      <c r="B367" s="19">
        <v>4</v>
      </c>
      <c r="C367" s="58"/>
      <c r="D367" s="19"/>
      <c r="E367" s="58"/>
      <c r="F367" s="19"/>
      <c r="G367" s="58"/>
      <c r="H367" s="24"/>
      <c r="I367" s="21">
        <f t="shared" si="22"/>
        <v>0</v>
      </c>
    </row>
    <row r="368" spans="1:9" x14ac:dyDescent="0.2">
      <c r="A368" s="58" t="s">
        <v>92</v>
      </c>
      <c r="B368" s="19"/>
      <c r="C368" s="58"/>
      <c r="D368" s="19"/>
      <c r="E368" s="58"/>
      <c r="F368" s="19"/>
      <c r="G368" s="58"/>
      <c r="H368" s="24"/>
      <c r="I368" s="21">
        <f t="shared" si="22"/>
        <v>0</v>
      </c>
    </row>
    <row r="369" spans="1:9" x14ac:dyDescent="0.2">
      <c r="A369" s="58" t="s">
        <v>91</v>
      </c>
      <c r="B369" s="19"/>
      <c r="C369" s="58"/>
      <c r="D369" s="19"/>
      <c r="E369" s="58"/>
      <c r="F369" s="19"/>
      <c r="G369" s="58"/>
      <c r="H369" s="24"/>
      <c r="I369" s="21">
        <f t="shared" si="22"/>
        <v>0</v>
      </c>
    </row>
    <row r="370" spans="1:9" x14ac:dyDescent="0.2">
      <c r="A370" s="58" t="s">
        <v>93</v>
      </c>
      <c r="B370" s="19">
        <v>2</v>
      </c>
      <c r="C370" s="58"/>
      <c r="D370" s="19"/>
      <c r="E370" s="58"/>
      <c r="F370" s="19"/>
      <c r="G370" s="58"/>
      <c r="H370" s="24"/>
      <c r="I370" s="21">
        <f t="shared" si="22"/>
        <v>0</v>
      </c>
    </row>
    <row r="371" spans="1:9" x14ac:dyDescent="0.2">
      <c r="A371" s="58"/>
      <c r="B371" s="19"/>
      <c r="C371" s="58"/>
      <c r="D371" s="19"/>
      <c r="E371" s="58"/>
      <c r="F371" s="19"/>
      <c r="G371" s="58"/>
      <c r="H371" s="24"/>
      <c r="I371" s="21">
        <f t="shared" si="22"/>
        <v>0</v>
      </c>
    </row>
    <row r="372" spans="1:9" ht="12.75" customHeight="1" x14ac:dyDescent="0.2">
      <c r="A372" s="31"/>
      <c r="B372" s="12"/>
      <c r="C372" s="31"/>
      <c r="D372" s="12"/>
      <c r="E372" s="31"/>
      <c r="F372" s="12"/>
      <c r="G372" s="31"/>
      <c r="H372" s="12" t="s">
        <v>115</v>
      </c>
      <c r="I372" s="23">
        <f>SUBTOTAL(9,I340:I371)</f>
        <v>0</v>
      </c>
    </row>
    <row r="373" spans="1:9" ht="12.75" customHeight="1" x14ac:dyDescent="0.2">
      <c r="A373" s="31"/>
      <c r="B373" s="12"/>
      <c r="C373" s="31"/>
      <c r="D373" s="12"/>
      <c r="E373" s="31"/>
      <c r="F373" s="12"/>
      <c r="G373" s="31"/>
      <c r="H373" s="12"/>
      <c r="I373" s="33"/>
    </row>
    <row r="374" spans="1:9" ht="13.2" x14ac:dyDescent="0.2">
      <c r="A374" s="30" t="s">
        <v>16</v>
      </c>
      <c r="B374" s="12"/>
      <c r="C374" s="13"/>
      <c r="D374" s="12"/>
      <c r="E374" s="13"/>
      <c r="F374" s="12"/>
      <c r="G374" s="13"/>
      <c r="H374" s="13"/>
      <c r="I374" s="14"/>
    </row>
    <row r="375" spans="1:9" x14ac:dyDescent="0.2">
      <c r="A375" s="15" t="s">
        <v>6</v>
      </c>
      <c r="B375" s="16" t="s">
        <v>7</v>
      </c>
      <c r="C375" s="15" t="s">
        <v>8</v>
      </c>
      <c r="D375" s="16" t="s">
        <v>9</v>
      </c>
      <c r="E375" s="15" t="s">
        <v>205</v>
      </c>
      <c r="F375" s="16" t="s">
        <v>10</v>
      </c>
      <c r="G375" s="15" t="s">
        <v>11</v>
      </c>
      <c r="H375" s="15" t="s">
        <v>12</v>
      </c>
      <c r="I375" s="17" t="s">
        <v>13</v>
      </c>
    </row>
    <row r="376" spans="1:9" x14ac:dyDescent="0.2">
      <c r="A376" s="58" t="s">
        <v>66</v>
      </c>
      <c r="B376" s="19">
        <v>2</v>
      </c>
      <c r="C376" s="58"/>
      <c r="D376" s="19"/>
      <c r="E376" s="58"/>
      <c r="F376" s="19"/>
      <c r="G376" s="58"/>
      <c r="H376" s="22"/>
      <c r="I376" s="21">
        <f t="shared" ref="I376:I384" si="24">B376*H376</f>
        <v>0</v>
      </c>
    </row>
    <row r="377" spans="1:9" x14ac:dyDescent="0.2">
      <c r="A377" s="58" t="s">
        <v>20</v>
      </c>
      <c r="B377" s="19"/>
      <c r="C377" s="58"/>
      <c r="D377" s="19"/>
      <c r="E377" s="58"/>
      <c r="F377" s="19"/>
      <c r="G377" s="58"/>
      <c r="H377" s="22"/>
      <c r="I377" s="21">
        <f t="shared" si="24"/>
        <v>0</v>
      </c>
    </row>
    <row r="378" spans="1:9" x14ac:dyDescent="0.2">
      <c r="A378" s="58" t="s">
        <v>21</v>
      </c>
      <c r="B378" s="19"/>
      <c r="C378" s="58"/>
      <c r="D378" s="19"/>
      <c r="E378" s="58"/>
      <c r="F378" s="19"/>
      <c r="G378" s="58"/>
      <c r="H378" s="22"/>
      <c r="I378" s="21">
        <f t="shared" si="24"/>
        <v>0</v>
      </c>
    </row>
    <row r="379" spans="1:9" x14ac:dyDescent="0.2">
      <c r="A379" s="58" t="s">
        <v>22</v>
      </c>
      <c r="B379" s="19"/>
      <c r="C379" s="58"/>
      <c r="D379" s="19"/>
      <c r="E379" s="58"/>
      <c r="F379" s="19"/>
      <c r="G379" s="58"/>
      <c r="H379" s="22"/>
      <c r="I379" s="21">
        <f t="shared" si="24"/>
        <v>0</v>
      </c>
    </row>
    <row r="380" spans="1:9" x14ac:dyDescent="0.2">
      <c r="A380" s="58"/>
      <c r="B380" s="19"/>
      <c r="C380" s="58"/>
      <c r="D380" s="19"/>
      <c r="E380" s="58"/>
      <c r="F380" s="19"/>
      <c r="G380" s="58"/>
      <c r="H380" s="22"/>
      <c r="I380" s="21">
        <f t="shared" si="24"/>
        <v>0</v>
      </c>
    </row>
    <row r="381" spans="1:9" x14ac:dyDescent="0.2">
      <c r="A381" s="58" t="s">
        <v>99</v>
      </c>
      <c r="B381" s="19">
        <v>4</v>
      </c>
      <c r="C381" s="58"/>
      <c r="D381" s="19"/>
      <c r="E381" s="58"/>
      <c r="F381" s="19"/>
      <c r="G381" s="58"/>
      <c r="H381" s="22"/>
      <c r="I381" s="21">
        <f t="shared" si="24"/>
        <v>0</v>
      </c>
    </row>
    <row r="382" spans="1:9" x14ac:dyDescent="0.2">
      <c r="A382" s="58" t="s">
        <v>117</v>
      </c>
      <c r="B382" s="19"/>
      <c r="C382" s="58"/>
      <c r="D382" s="19"/>
      <c r="E382" s="58"/>
      <c r="F382" s="19"/>
      <c r="G382" s="58"/>
      <c r="H382" s="22"/>
      <c r="I382" s="21">
        <f t="shared" si="24"/>
        <v>0</v>
      </c>
    </row>
    <row r="383" spans="1:9" x14ac:dyDescent="0.2">
      <c r="A383" s="58"/>
      <c r="B383" s="19"/>
      <c r="C383" s="58"/>
      <c r="D383" s="19"/>
      <c r="E383" s="58"/>
      <c r="F383" s="19"/>
      <c r="G383" s="58"/>
      <c r="H383" s="22"/>
      <c r="I383" s="21">
        <f t="shared" si="24"/>
        <v>0</v>
      </c>
    </row>
    <row r="384" spans="1:9" x14ac:dyDescent="0.2">
      <c r="A384" s="58"/>
      <c r="B384" s="19"/>
      <c r="C384" s="58"/>
      <c r="D384" s="19"/>
      <c r="E384" s="58"/>
      <c r="F384" s="19"/>
      <c r="G384" s="58"/>
      <c r="H384" s="22"/>
      <c r="I384" s="21">
        <f t="shared" si="24"/>
        <v>0</v>
      </c>
    </row>
    <row r="385" spans="1:9" x14ac:dyDescent="0.2">
      <c r="A385" s="31"/>
      <c r="B385" s="12"/>
      <c r="C385" s="31"/>
      <c r="D385" s="12"/>
      <c r="E385" s="31"/>
      <c r="F385" s="12"/>
      <c r="G385" s="31"/>
      <c r="H385" s="12" t="s">
        <v>115</v>
      </c>
      <c r="I385" s="23">
        <f>SUBTOTAL(9,I376:I384)</f>
        <v>0</v>
      </c>
    </row>
    <row r="386" spans="1:9" x14ac:dyDescent="0.2">
      <c r="A386" s="31"/>
      <c r="B386" s="12"/>
      <c r="C386" s="31"/>
      <c r="D386" s="12"/>
      <c r="E386" s="31"/>
      <c r="F386" s="12"/>
      <c r="G386" s="31"/>
      <c r="H386" s="12"/>
      <c r="I386" s="33"/>
    </row>
    <row r="387" spans="1:9" ht="13.2" x14ac:dyDescent="0.2">
      <c r="A387" s="30" t="s">
        <v>17</v>
      </c>
      <c r="B387" s="12"/>
      <c r="C387" s="13"/>
      <c r="D387" s="12"/>
      <c r="E387" s="13"/>
      <c r="F387" s="12"/>
      <c r="G387" s="13"/>
      <c r="I387" s="14"/>
    </row>
    <row r="388" spans="1:9" x14ac:dyDescent="0.2">
      <c r="A388" s="15" t="s">
        <v>6</v>
      </c>
      <c r="B388" s="16" t="s">
        <v>7</v>
      </c>
      <c r="C388" s="15" t="s">
        <v>8</v>
      </c>
      <c r="D388" s="16" t="s">
        <v>9</v>
      </c>
      <c r="E388" s="15" t="s">
        <v>205</v>
      </c>
      <c r="F388" s="16" t="s">
        <v>10</v>
      </c>
      <c r="G388" s="15" t="s">
        <v>11</v>
      </c>
      <c r="H388" s="15" t="s">
        <v>12</v>
      </c>
      <c r="I388" s="17" t="s">
        <v>13</v>
      </c>
    </row>
    <row r="389" spans="1:9" x14ac:dyDescent="0.2">
      <c r="A389" s="59" t="s">
        <v>94</v>
      </c>
      <c r="B389" s="19">
        <v>4</v>
      </c>
      <c r="C389" s="58"/>
      <c r="D389" s="19"/>
      <c r="E389" s="19"/>
      <c r="F389" s="19"/>
      <c r="G389" s="58"/>
      <c r="H389" s="29"/>
      <c r="I389" s="21">
        <f t="shared" ref="I389:I390" si="25">B389*H389</f>
        <v>0</v>
      </c>
    </row>
    <row r="390" spans="1:9" x14ac:dyDescent="0.2">
      <c r="A390" s="59"/>
      <c r="B390" s="59"/>
      <c r="C390" s="58"/>
      <c r="D390" s="19"/>
      <c r="E390" s="19"/>
      <c r="F390" s="19"/>
      <c r="G390" s="58"/>
      <c r="H390" s="29"/>
      <c r="I390" s="21">
        <f t="shared" si="25"/>
        <v>0</v>
      </c>
    </row>
    <row r="391" spans="1:9" x14ac:dyDescent="0.2">
      <c r="A391" s="18"/>
      <c r="B391" s="19"/>
      <c r="C391" s="18"/>
      <c r="D391" s="19"/>
      <c r="E391" s="18"/>
      <c r="F391" s="19"/>
      <c r="G391" s="18"/>
      <c r="H391" s="18"/>
      <c r="I391" s="21">
        <f t="shared" ref="I391" si="26">B391*H391</f>
        <v>0</v>
      </c>
    </row>
    <row r="392" spans="1:9" ht="15.6" x14ac:dyDescent="0.3">
      <c r="A392" s="7"/>
      <c r="H392" s="49" t="s">
        <v>115</v>
      </c>
      <c r="I392" s="51">
        <f>SUBTOTAL(9,I391:I391)</f>
        <v>0</v>
      </c>
    </row>
    <row r="393" spans="1:9" ht="11.25" customHeight="1" x14ac:dyDescent="0.3">
      <c r="A393" s="7"/>
      <c r="H393" s="49"/>
      <c r="I393" s="53"/>
    </row>
    <row r="394" spans="1:9" ht="11.25" customHeight="1" x14ac:dyDescent="0.3">
      <c r="A394" s="7"/>
      <c r="G394" s="1"/>
      <c r="H394" s="66" t="s">
        <v>208</v>
      </c>
      <c r="I394" s="72">
        <f>SUM(I372,I385,I392)</f>
        <v>0</v>
      </c>
    </row>
    <row r="395" spans="1:9" ht="11.25" customHeight="1" x14ac:dyDescent="0.3">
      <c r="A395" s="7"/>
      <c r="G395" s="66"/>
      <c r="H395" s="71"/>
      <c r="I395" s="72"/>
    </row>
    <row r="396" spans="1:9" ht="15.6" x14ac:dyDescent="0.3">
      <c r="A396" s="7" t="s">
        <v>217</v>
      </c>
      <c r="H396" s="49"/>
      <c r="I396" s="53"/>
    </row>
    <row r="397" spans="1:9" ht="13.2" x14ac:dyDescent="0.2">
      <c r="A397" s="30" t="s">
        <v>23</v>
      </c>
      <c r="B397" s="12"/>
      <c r="C397" s="13"/>
      <c r="D397" s="12"/>
      <c r="E397" s="13"/>
      <c r="F397" s="12"/>
      <c r="G397" s="13"/>
      <c r="H397" s="13"/>
      <c r="I397" s="14"/>
    </row>
    <row r="398" spans="1:9" x14ac:dyDescent="0.2">
      <c r="A398" s="15" t="s">
        <v>6</v>
      </c>
      <c r="B398" s="16" t="s">
        <v>7</v>
      </c>
      <c r="C398" s="15" t="s">
        <v>8</v>
      </c>
      <c r="D398" s="16" t="s">
        <v>9</v>
      </c>
      <c r="E398" s="15" t="s">
        <v>205</v>
      </c>
      <c r="F398" s="16" t="s">
        <v>10</v>
      </c>
      <c r="G398" s="15" t="s">
        <v>11</v>
      </c>
      <c r="H398" s="15" t="s">
        <v>12</v>
      </c>
      <c r="I398" s="17" t="s">
        <v>13</v>
      </c>
    </row>
    <row r="399" spans="1:9" x14ac:dyDescent="0.2">
      <c r="A399" s="58" t="s">
        <v>98</v>
      </c>
      <c r="B399" s="19"/>
      <c r="C399" s="58"/>
      <c r="D399" s="19"/>
      <c r="E399" s="58"/>
      <c r="F399" s="19"/>
      <c r="G399" s="58"/>
      <c r="H399" s="24"/>
      <c r="I399" s="21">
        <f t="shared" ref="I399:I436" si="27">B399*H399</f>
        <v>0</v>
      </c>
    </row>
    <row r="400" spans="1:9" x14ac:dyDescent="0.2">
      <c r="A400" s="58" t="s">
        <v>70</v>
      </c>
      <c r="B400" s="19"/>
      <c r="C400" s="58"/>
      <c r="D400" s="19"/>
      <c r="E400" s="58"/>
      <c r="F400" s="19"/>
      <c r="G400" s="58"/>
      <c r="H400" s="24"/>
      <c r="I400" s="21">
        <f t="shared" si="27"/>
        <v>0</v>
      </c>
    </row>
    <row r="401" spans="1:9" x14ac:dyDescent="0.2">
      <c r="A401" s="58" t="s">
        <v>71</v>
      </c>
      <c r="B401" s="19"/>
      <c r="C401" s="58"/>
      <c r="D401" s="19"/>
      <c r="E401" s="58"/>
      <c r="F401" s="19"/>
      <c r="G401" s="58"/>
      <c r="H401" s="24"/>
      <c r="I401" s="21">
        <f t="shared" si="27"/>
        <v>0</v>
      </c>
    </row>
    <row r="402" spans="1:9" x14ac:dyDescent="0.2">
      <c r="A402" s="58" t="s">
        <v>72</v>
      </c>
      <c r="B402" s="19"/>
      <c r="C402" s="58"/>
      <c r="D402" s="19"/>
      <c r="E402" s="58"/>
      <c r="F402" s="19"/>
      <c r="G402" s="58"/>
      <c r="H402" s="24"/>
      <c r="I402" s="21">
        <f t="shared" si="27"/>
        <v>0</v>
      </c>
    </row>
    <row r="403" spans="1:9" x14ac:dyDescent="0.2">
      <c r="A403" s="58" t="s">
        <v>73</v>
      </c>
      <c r="B403" s="19"/>
      <c r="C403" s="58"/>
      <c r="D403" s="19"/>
      <c r="E403" s="58"/>
      <c r="F403" s="19"/>
      <c r="G403" s="58"/>
      <c r="H403" s="24"/>
      <c r="I403" s="21">
        <f t="shared" si="27"/>
        <v>0</v>
      </c>
    </row>
    <row r="404" spans="1:9" x14ac:dyDescent="0.2">
      <c r="A404" s="58" t="s">
        <v>74</v>
      </c>
      <c r="B404" s="19"/>
      <c r="C404" s="58"/>
      <c r="D404" s="19"/>
      <c r="E404" s="58"/>
      <c r="F404" s="19"/>
      <c r="G404" s="58"/>
      <c r="H404" s="24"/>
      <c r="I404" s="21">
        <f t="shared" si="27"/>
        <v>0</v>
      </c>
    </row>
    <row r="405" spans="1:9" x14ac:dyDescent="0.2">
      <c r="A405" s="58" t="s">
        <v>75</v>
      </c>
      <c r="B405" s="19"/>
      <c r="C405" s="58"/>
      <c r="D405" s="19"/>
      <c r="E405" s="58"/>
      <c r="F405" s="19"/>
      <c r="G405" s="58"/>
      <c r="H405" s="24"/>
      <c r="I405" s="21">
        <f t="shared" si="27"/>
        <v>0</v>
      </c>
    </row>
    <row r="406" spans="1:9" x14ac:dyDescent="0.2">
      <c r="A406" s="58" t="s">
        <v>76</v>
      </c>
      <c r="B406" s="19"/>
      <c r="C406" s="58"/>
      <c r="D406" s="19"/>
      <c r="E406" s="58"/>
      <c r="F406" s="19"/>
      <c r="G406" s="58"/>
      <c r="H406" s="24"/>
      <c r="I406" s="21">
        <f t="shared" si="27"/>
        <v>0</v>
      </c>
    </row>
    <row r="407" spans="1:9" x14ac:dyDescent="0.2">
      <c r="A407" s="58" t="s">
        <v>77</v>
      </c>
      <c r="B407" s="19"/>
      <c r="C407" s="58"/>
      <c r="D407" s="19"/>
      <c r="E407" s="58"/>
      <c r="F407" s="19"/>
      <c r="G407" s="58"/>
      <c r="H407" s="24"/>
      <c r="I407" s="21">
        <f t="shared" si="27"/>
        <v>0</v>
      </c>
    </row>
    <row r="408" spans="1:9" x14ac:dyDescent="0.2">
      <c r="A408" s="58" t="s">
        <v>78</v>
      </c>
      <c r="B408" s="19"/>
      <c r="C408" s="58"/>
      <c r="D408" s="19"/>
      <c r="E408" s="58"/>
      <c r="F408" s="19"/>
      <c r="G408" s="58"/>
      <c r="H408" s="24"/>
      <c r="I408" s="21">
        <f t="shared" si="27"/>
        <v>0</v>
      </c>
    </row>
    <row r="409" spans="1:9" x14ac:dyDescent="0.2">
      <c r="A409" s="58" t="s">
        <v>79</v>
      </c>
      <c r="B409" s="19"/>
      <c r="C409" s="58"/>
      <c r="D409" s="19"/>
      <c r="E409" s="58"/>
      <c r="F409" s="19"/>
      <c r="G409" s="58"/>
      <c r="H409" s="24"/>
      <c r="I409" s="21">
        <f t="shared" si="27"/>
        <v>0</v>
      </c>
    </row>
    <row r="410" spans="1:9" x14ac:dyDescent="0.2">
      <c r="A410" s="58" t="s">
        <v>80</v>
      </c>
      <c r="B410" s="19"/>
      <c r="C410" s="58"/>
      <c r="D410" s="19"/>
      <c r="E410" s="58"/>
      <c r="F410" s="19"/>
      <c r="G410" s="58"/>
      <c r="H410" s="24"/>
      <c r="I410" s="21">
        <f t="shared" si="27"/>
        <v>0</v>
      </c>
    </row>
    <row r="411" spans="1:9" x14ac:dyDescent="0.2">
      <c r="A411" s="58"/>
      <c r="B411" s="19"/>
      <c r="C411" s="58"/>
      <c r="D411" s="19"/>
      <c r="E411" s="58"/>
      <c r="F411" s="19"/>
      <c r="G411" s="58"/>
      <c r="H411" s="24"/>
      <c r="I411" s="21">
        <f t="shared" si="27"/>
        <v>0</v>
      </c>
    </row>
    <row r="412" spans="1:9" x14ac:dyDescent="0.2">
      <c r="A412" s="58" t="s">
        <v>85</v>
      </c>
      <c r="B412" s="19">
        <v>1</v>
      </c>
      <c r="C412" s="58"/>
      <c r="D412" s="19"/>
      <c r="E412" s="58"/>
      <c r="F412" s="19"/>
      <c r="G412" s="58"/>
      <c r="H412" s="24"/>
      <c r="I412" s="21">
        <f t="shared" si="27"/>
        <v>0</v>
      </c>
    </row>
    <row r="413" spans="1:9" x14ac:dyDescent="0.2">
      <c r="A413" s="58" t="s">
        <v>87</v>
      </c>
      <c r="B413" s="19">
        <v>1</v>
      </c>
      <c r="C413" s="58"/>
      <c r="D413" s="19"/>
      <c r="E413" s="58"/>
      <c r="F413" s="19"/>
      <c r="G413" s="58"/>
      <c r="H413" s="24"/>
      <c r="I413" s="21">
        <f t="shared" si="27"/>
        <v>0</v>
      </c>
    </row>
    <row r="414" spans="1:9" x14ac:dyDescent="0.2">
      <c r="A414" s="58" t="s">
        <v>88</v>
      </c>
      <c r="B414" s="19">
        <v>1</v>
      </c>
      <c r="C414" s="59"/>
      <c r="D414" s="19"/>
      <c r="E414" s="59"/>
      <c r="F414" s="42"/>
      <c r="G414" s="59"/>
      <c r="H414" s="24"/>
      <c r="I414" s="21">
        <f t="shared" si="27"/>
        <v>0</v>
      </c>
    </row>
    <row r="415" spans="1:9" x14ac:dyDescent="0.2">
      <c r="A415" s="58" t="s">
        <v>89</v>
      </c>
      <c r="B415" s="19">
        <v>1</v>
      </c>
      <c r="C415" s="58"/>
      <c r="D415" s="19"/>
      <c r="E415" s="58"/>
      <c r="F415" s="19"/>
      <c r="G415" s="58"/>
      <c r="H415" s="24"/>
      <c r="I415" s="21">
        <f t="shared" si="27"/>
        <v>0</v>
      </c>
    </row>
    <row r="416" spans="1:9" x14ac:dyDescent="0.2">
      <c r="A416" s="58" t="s">
        <v>90</v>
      </c>
      <c r="B416" s="19">
        <v>1</v>
      </c>
      <c r="C416" s="58"/>
      <c r="D416" s="19"/>
      <c r="E416" s="58"/>
      <c r="F416" s="19"/>
      <c r="G416" s="58"/>
      <c r="H416" s="24"/>
      <c r="I416" s="21">
        <f t="shared" si="27"/>
        <v>0</v>
      </c>
    </row>
    <row r="417" spans="1:9" x14ac:dyDescent="0.2">
      <c r="A417" s="58" t="s">
        <v>86</v>
      </c>
      <c r="B417" s="19"/>
      <c r="C417" s="58"/>
      <c r="D417" s="19"/>
      <c r="E417" s="58"/>
      <c r="F417" s="19"/>
      <c r="G417" s="58"/>
      <c r="H417" s="24"/>
      <c r="I417" s="21">
        <f t="shared" si="27"/>
        <v>0</v>
      </c>
    </row>
    <row r="418" spans="1:9" x14ac:dyDescent="0.2">
      <c r="A418" s="58" t="s">
        <v>151</v>
      </c>
      <c r="B418" s="19">
        <v>1</v>
      </c>
      <c r="C418" s="58"/>
      <c r="D418" s="19"/>
      <c r="E418" s="58"/>
      <c r="F418" s="19"/>
      <c r="G418" s="58"/>
      <c r="H418" s="24"/>
      <c r="I418" s="21">
        <f t="shared" si="27"/>
        <v>0</v>
      </c>
    </row>
    <row r="419" spans="1:9" x14ac:dyDescent="0.2">
      <c r="A419" s="58" t="s">
        <v>152</v>
      </c>
      <c r="B419" s="19">
        <v>1</v>
      </c>
      <c r="C419" s="58"/>
      <c r="D419" s="19"/>
      <c r="E419" s="58"/>
      <c r="F419" s="19"/>
      <c r="G419" s="58"/>
      <c r="H419" s="24"/>
      <c r="I419" s="21">
        <f t="shared" si="27"/>
        <v>0</v>
      </c>
    </row>
    <row r="420" spans="1:9" x14ac:dyDescent="0.2">
      <c r="A420" s="58" t="s">
        <v>153</v>
      </c>
      <c r="B420" s="19"/>
      <c r="C420" s="58"/>
      <c r="D420" s="19"/>
      <c r="E420" s="58"/>
      <c r="F420" s="19"/>
      <c r="G420" s="58"/>
      <c r="H420" s="24"/>
      <c r="I420" s="21">
        <f t="shared" si="27"/>
        <v>0</v>
      </c>
    </row>
    <row r="421" spans="1:9" x14ac:dyDescent="0.2">
      <c r="A421" s="58"/>
      <c r="B421" s="19"/>
      <c r="C421" s="58"/>
      <c r="D421" s="19"/>
      <c r="E421" s="58"/>
      <c r="F421" s="19"/>
      <c r="G421" s="58"/>
      <c r="H421" s="24"/>
      <c r="I421" s="21">
        <f t="shared" si="27"/>
        <v>0</v>
      </c>
    </row>
    <row r="422" spans="1:9" x14ac:dyDescent="0.2">
      <c r="A422" s="58" t="s">
        <v>46</v>
      </c>
      <c r="B422" s="19">
        <v>1</v>
      </c>
      <c r="C422" s="58"/>
      <c r="D422" s="19"/>
      <c r="E422" s="58"/>
      <c r="F422" s="19"/>
      <c r="G422" s="58"/>
      <c r="H422" s="24"/>
      <c r="I422" s="21">
        <f t="shared" si="27"/>
        <v>0</v>
      </c>
    </row>
    <row r="423" spans="1:9" x14ac:dyDescent="0.2">
      <c r="A423" s="58" t="s">
        <v>47</v>
      </c>
      <c r="B423" s="19"/>
      <c r="C423" s="58"/>
      <c r="D423" s="19"/>
      <c r="E423" s="58"/>
      <c r="F423" s="19"/>
      <c r="G423" s="58"/>
      <c r="H423" s="24"/>
      <c r="I423" s="21">
        <f t="shared" si="27"/>
        <v>0</v>
      </c>
    </row>
    <row r="424" spans="1:9" x14ac:dyDescent="0.2">
      <c r="A424" s="58" t="s">
        <v>48</v>
      </c>
      <c r="B424" s="19"/>
      <c r="C424" s="58"/>
      <c r="D424" s="19"/>
      <c r="E424" s="58"/>
      <c r="F424" s="19"/>
      <c r="G424" s="58"/>
      <c r="H424" s="24"/>
      <c r="I424" s="21">
        <f t="shared" si="27"/>
        <v>0</v>
      </c>
    </row>
    <row r="425" spans="1:9" x14ac:dyDescent="0.2">
      <c r="A425" s="58" t="s">
        <v>49</v>
      </c>
      <c r="B425" s="19"/>
      <c r="C425" s="58"/>
      <c r="D425" s="19"/>
      <c r="E425" s="58"/>
      <c r="F425" s="19"/>
      <c r="G425" s="58"/>
      <c r="H425" s="24"/>
      <c r="I425" s="21">
        <f t="shared" si="27"/>
        <v>0</v>
      </c>
    </row>
    <row r="426" spans="1:9" x14ac:dyDescent="0.2">
      <c r="A426" s="58" t="s">
        <v>50</v>
      </c>
      <c r="B426" s="19"/>
      <c r="C426" s="58"/>
      <c r="D426" s="19"/>
      <c r="E426" s="58"/>
      <c r="F426" s="19"/>
      <c r="G426" s="58"/>
      <c r="H426" s="24"/>
      <c r="I426" s="21">
        <f t="shared" si="27"/>
        <v>0</v>
      </c>
    </row>
    <row r="427" spans="1:9" x14ac:dyDescent="0.2">
      <c r="A427" s="58" t="s">
        <v>51</v>
      </c>
      <c r="B427" s="19"/>
      <c r="C427" s="58"/>
      <c r="D427" s="19"/>
      <c r="E427" s="58"/>
      <c r="F427" s="19"/>
      <c r="G427" s="58"/>
      <c r="H427" s="24"/>
      <c r="I427" s="21">
        <f t="shared" si="27"/>
        <v>0</v>
      </c>
    </row>
    <row r="428" spans="1:9" x14ac:dyDescent="0.2">
      <c r="A428" s="58"/>
      <c r="B428" s="19"/>
      <c r="C428" s="58"/>
      <c r="D428" s="19"/>
      <c r="E428" s="58"/>
      <c r="F428" s="19"/>
      <c r="G428" s="58"/>
      <c r="H428" s="24"/>
      <c r="I428" s="21">
        <f t="shared" si="27"/>
        <v>0</v>
      </c>
    </row>
    <row r="429" spans="1:9" x14ac:dyDescent="0.2">
      <c r="A429" s="58" t="s">
        <v>197</v>
      </c>
      <c r="B429" s="19">
        <v>2</v>
      </c>
      <c r="C429" s="58"/>
      <c r="D429" s="19"/>
      <c r="E429" s="58"/>
      <c r="F429" s="19"/>
      <c r="G429" s="58"/>
      <c r="H429" s="24"/>
      <c r="I429" s="21">
        <f t="shared" si="27"/>
        <v>0</v>
      </c>
    </row>
    <row r="430" spans="1:9" x14ac:dyDescent="0.2">
      <c r="A430" s="58" t="s">
        <v>92</v>
      </c>
      <c r="B430" s="19"/>
      <c r="C430" s="58"/>
      <c r="D430" s="19"/>
      <c r="E430" s="58"/>
      <c r="F430" s="19"/>
      <c r="G430" s="58"/>
      <c r="H430" s="24"/>
      <c r="I430" s="21">
        <f t="shared" si="27"/>
        <v>0</v>
      </c>
    </row>
    <row r="431" spans="1:9" x14ac:dyDescent="0.2">
      <c r="A431" s="58" t="s">
        <v>91</v>
      </c>
      <c r="B431" s="19"/>
      <c r="C431" s="58"/>
      <c r="D431" s="19"/>
      <c r="E431" s="58"/>
      <c r="F431" s="19"/>
      <c r="G431" s="58"/>
      <c r="H431" s="24"/>
      <c r="I431" s="21">
        <f t="shared" si="27"/>
        <v>0</v>
      </c>
    </row>
    <row r="432" spans="1:9" x14ac:dyDescent="0.2">
      <c r="A432" s="58"/>
      <c r="B432" s="19"/>
      <c r="C432" s="58"/>
      <c r="D432" s="19"/>
      <c r="E432" s="58"/>
      <c r="F432" s="19"/>
      <c r="G432" s="58"/>
      <c r="H432" s="24"/>
      <c r="I432" s="21">
        <f t="shared" si="27"/>
        <v>0</v>
      </c>
    </row>
    <row r="433" spans="1:9" x14ac:dyDescent="0.2">
      <c r="A433" s="58" t="s">
        <v>93</v>
      </c>
      <c r="B433" s="19">
        <v>1</v>
      </c>
      <c r="C433" s="58"/>
      <c r="D433" s="19"/>
      <c r="E433" s="58"/>
      <c r="F433" s="19"/>
      <c r="G433" s="58"/>
      <c r="H433" s="24"/>
      <c r="I433" s="21">
        <f t="shared" si="27"/>
        <v>0</v>
      </c>
    </row>
    <row r="434" spans="1:9" x14ac:dyDescent="0.2">
      <c r="A434" s="58"/>
      <c r="B434" s="19"/>
      <c r="C434" s="58"/>
      <c r="D434" s="19"/>
      <c r="E434" s="58"/>
      <c r="F434" s="19"/>
      <c r="G434" s="58"/>
      <c r="H434" s="24"/>
      <c r="I434" s="21">
        <f t="shared" si="27"/>
        <v>0</v>
      </c>
    </row>
    <row r="435" spans="1:9" x14ac:dyDescent="0.2">
      <c r="A435" s="58" t="s">
        <v>154</v>
      </c>
      <c r="B435" s="19">
        <v>1</v>
      </c>
      <c r="C435" s="58"/>
      <c r="D435" s="19"/>
      <c r="E435" s="58"/>
      <c r="F435" s="19"/>
      <c r="G435" s="58"/>
      <c r="H435" s="24"/>
      <c r="I435" s="21">
        <f t="shared" si="27"/>
        <v>0</v>
      </c>
    </row>
    <row r="436" spans="1:9" x14ac:dyDescent="0.2">
      <c r="A436" s="58" t="s">
        <v>155</v>
      </c>
      <c r="B436" s="19"/>
      <c r="C436" s="58"/>
      <c r="D436" s="19"/>
      <c r="E436" s="58"/>
      <c r="F436" s="19"/>
      <c r="G436" s="58"/>
      <c r="H436" s="24"/>
      <c r="I436" s="21">
        <f t="shared" si="27"/>
        <v>0</v>
      </c>
    </row>
    <row r="437" spans="1:9" x14ac:dyDescent="0.2">
      <c r="A437" s="31"/>
      <c r="B437" s="12"/>
      <c r="C437" s="31"/>
      <c r="D437" s="12"/>
      <c r="E437" s="31"/>
      <c r="F437" s="12"/>
      <c r="G437" s="31"/>
      <c r="H437" s="12" t="s">
        <v>115</v>
      </c>
      <c r="I437" s="23">
        <f>SUBTOTAL(9,I399:I436)</f>
        <v>0</v>
      </c>
    </row>
    <row r="438" spans="1:9" x14ac:dyDescent="0.2">
      <c r="A438" s="31"/>
      <c r="B438" s="12"/>
      <c r="C438" s="31"/>
      <c r="D438" s="12"/>
      <c r="E438" s="31"/>
      <c r="F438" s="12"/>
      <c r="G438" s="31"/>
      <c r="H438" s="12"/>
      <c r="I438" s="33"/>
    </row>
    <row r="439" spans="1:9" ht="13.2" x14ac:dyDescent="0.2">
      <c r="A439" s="30" t="s">
        <v>16</v>
      </c>
      <c r="B439" s="12"/>
      <c r="C439" s="13"/>
      <c r="D439" s="12"/>
      <c r="E439" s="13"/>
      <c r="F439" s="12"/>
      <c r="G439" s="13"/>
      <c r="H439" s="13"/>
      <c r="I439" s="14"/>
    </row>
    <row r="440" spans="1:9" x14ac:dyDescent="0.2">
      <c r="A440" s="15" t="s">
        <v>6</v>
      </c>
      <c r="B440" s="16" t="s">
        <v>7</v>
      </c>
      <c r="C440" s="15" t="s">
        <v>8</v>
      </c>
      <c r="D440" s="16" t="s">
        <v>9</v>
      </c>
      <c r="E440" s="15" t="s">
        <v>205</v>
      </c>
      <c r="F440" s="16" t="s">
        <v>10</v>
      </c>
      <c r="G440" s="15" t="s">
        <v>11</v>
      </c>
      <c r="H440" s="15" t="s">
        <v>12</v>
      </c>
      <c r="I440" s="17" t="s">
        <v>13</v>
      </c>
    </row>
    <row r="441" spans="1:9" x14ac:dyDescent="0.2">
      <c r="A441" s="58" t="s">
        <v>66</v>
      </c>
      <c r="B441" s="19">
        <v>1</v>
      </c>
      <c r="C441" s="58"/>
      <c r="D441" s="19"/>
      <c r="E441" s="58"/>
      <c r="F441" s="19"/>
      <c r="G441" s="58"/>
      <c r="H441" s="22"/>
      <c r="I441" s="21">
        <f t="shared" ref="I441:I450" si="28">B441*H441</f>
        <v>0</v>
      </c>
    </row>
    <row r="442" spans="1:9" x14ac:dyDescent="0.2">
      <c r="A442" s="58" t="s">
        <v>20</v>
      </c>
      <c r="B442" s="19"/>
      <c r="C442" s="58"/>
      <c r="D442" s="19"/>
      <c r="E442" s="58"/>
      <c r="F442" s="19"/>
      <c r="G442" s="58"/>
      <c r="H442" s="22"/>
      <c r="I442" s="21">
        <f t="shared" si="28"/>
        <v>0</v>
      </c>
    </row>
    <row r="443" spans="1:9" x14ac:dyDescent="0.2">
      <c r="A443" s="58" t="s">
        <v>21</v>
      </c>
      <c r="B443" s="19"/>
      <c r="C443" s="58"/>
      <c r="D443" s="19"/>
      <c r="E443" s="58"/>
      <c r="F443" s="19"/>
      <c r="G443" s="58"/>
      <c r="H443" s="22"/>
      <c r="I443" s="21">
        <f t="shared" si="28"/>
        <v>0</v>
      </c>
    </row>
    <row r="444" spans="1:9" x14ac:dyDescent="0.2">
      <c r="A444" s="58" t="s">
        <v>22</v>
      </c>
      <c r="B444" s="19"/>
      <c r="C444" s="58"/>
      <c r="D444" s="19"/>
      <c r="E444" s="58"/>
      <c r="F444" s="19"/>
      <c r="G444" s="58"/>
      <c r="H444" s="22"/>
      <c r="I444" s="21">
        <f t="shared" si="28"/>
        <v>0</v>
      </c>
    </row>
    <row r="445" spans="1:9" x14ac:dyDescent="0.2">
      <c r="A445" s="58"/>
      <c r="B445" s="19"/>
      <c r="C445" s="58"/>
      <c r="D445" s="19"/>
      <c r="E445" s="58"/>
      <c r="F445" s="19"/>
      <c r="G445" s="58"/>
      <c r="H445" s="22"/>
      <c r="I445" s="21">
        <v>0</v>
      </c>
    </row>
    <row r="446" spans="1:9" x14ac:dyDescent="0.2">
      <c r="A446" s="58" t="s">
        <v>99</v>
      </c>
      <c r="B446" s="19">
        <v>2</v>
      </c>
      <c r="C446" s="58"/>
      <c r="D446" s="19"/>
      <c r="E446" s="58"/>
      <c r="F446" s="19"/>
      <c r="G446" s="58"/>
      <c r="H446" s="22"/>
      <c r="I446" s="21">
        <v>0</v>
      </c>
    </row>
    <row r="447" spans="1:9" x14ac:dyDescent="0.2">
      <c r="A447" s="58" t="s">
        <v>117</v>
      </c>
      <c r="B447" s="19"/>
      <c r="C447" s="58"/>
      <c r="D447" s="19"/>
      <c r="E447" s="58"/>
      <c r="F447" s="19"/>
      <c r="G447" s="58"/>
      <c r="H447" s="22"/>
      <c r="I447" s="21">
        <f t="shared" si="28"/>
        <v>0</v>
      </c>
    </row>
    <row r="448" spans="1:9" x14ac:dyDescent="0.2">
      <c r="A448" s="58"/>
      <c r="B448" s="19"/>
      <c r="C448" s="58"/>
      <c r="D448" s="19"/>
      <c r="E448" s="58"/>
      <c r="F448" s="19"/>
      <c r="G448" s="58"/>
      <c r="H448" s="22"/>
      <c r="I448" s="21">
        <f t="shared" si="28"/>
        <v>0</v>
      </c>
    </row>
    <row r="449" spans="1:9" x14ac:dyDescent="0.2">
      <c r="A449" s="58" t="s">
        <v>157</v>
      </c>
      <c r="B449" s="19">
        <v>5</v>
      </c>
      <c r="C449" s="58"/>
      <c r="D449" s="19"/>
      <c r="E449" s="58"/>
      <c r="F449" s="19"/>
      <c r="G449" s="58"/>
      <c r="H449" s="22"/>
      <c r="I449" s="21">
        <f t="shared" si="28"/>
        <v>0</v>
      </c>
    </row>
    <row r="450" spans="1:9" x14ac:dyDescent="0.2">
      <c r="A450" s="58" t="s">
        <v>156</v>
      </c>
      <c r="B450" s="19"/>
      <c r="C450" s="58"/>
      <c r="D450" s="19"/>
      <c r="E450" s="58"/>
      <c r="F450" s="19"/>
      <c r="G450" s="58"/>
      <c r="H450" s="22"/>
      <c r="I450" s="21">
        <f t="shared" si="28"/>
        <v>0</v>
      </c>
    </row>
    <row r="451" spans="1:9" x14ac:dyDescent="0.2">
      <c r="A451" s="31"/>
      <c r="B451" s="12"/>
      <c r="C451" s="31"/>
      <c r="D451" s="12"/>
      <c r="E451" s="31"/>
      <c r="F451" s="12"/>
      <c r="G451" s="31"/>
      <c r="H451" s="12" t="s">
        <v>115</v>
      </c>
      <c r="I451" s="23">
        <f>SUBTOTAL(9,I441:I450)</f>
        <v>0</v>
      </c>
    </row>
    <row r="452" spans="1:9" x14ac:dyDescent="0.2">
      <c r="A452" s="31"/>
      <c r="B452" s="12"/>
      <c r="C452" s="31"/>
      <c r="D452" s="12"/>
      <c r="E452" s="31"/>
      <c r="F452" s="12"/>
      <c r="G452" s="31"/>
      <c r="H452" s="12"/>
      <c r="I452" s="33"/>
    </row>
    <row r="453" spans="1:9" x14ac:dyDescent="0.2">
      <c r="G453" s="1"/>
      <c r="H453" s="66" t="s">
        <v>208</v>
      </c>
      <c r="I453" s="68">
        <f>SUM(I437,I451)</f>
        <v>0</v>
      </c>
    </row>
    <row r="455" spans="1:9" ht="15.6" x14ac:dyDescent="0.3">
      <c r="A455" s="7" t="s">
        <v>218</v>
      </c>
    </row>
    <row r="456" spans="1:9" ht="13.2" x14ac:dyDescent="0.2">
      <c r="A456" s="30" t="s">
        <v>24</v>
      </c>
      <c r="B456" s="12"/>
      <c r="C456" s="13"/>
      <c r="D456" s="12"/>
      <c r="E456" s="13"/>
      <c r="F456" s="12"/>
      <c r="G456" s="13"/>
      <c r="H456" s="13"/>
      <c r="I456" s="14"/>
    </row>
    <row r="457" spans="1:9" x14ac:dyDescent="0.2">
      <c r="A457" s="15" t="s">
        <v>6</v>
      </c>
      <c r="B457" s="16" t="s">
        <v>7</v>
      </c>
      <c r="C457" s="15" t="s">
        <v>8</v>
      </c>
      <c r="D457" s="16" t="s">
        <v>9</v>
      </c>
      <c r="E457" s="15" t="s">
        <v>205</v>
      </c>
      <c r="F457" s="16" t="s">
        <v>10</v>
      </c>
      <c r="G457" s="15" t="s">
        <v>11</v>
      </c>
      <c r="H457" s="15" t="s">
        <v>12</v>
      </c>
      <c r="I457" s="17" t="s">
        <v>13</v>
      </c>
    </row>
    <row r="458" spans="1:9" x14ac:dyDescent="0.2">
      <c r="A458" s="18" t="s">
        <v>100</v>
      </c>
      <c r="B458" s="19"/>
      <c r="C458" s="18"/>
      <c r="D458" s="19"/>
      <c r="E458" s="19"/>
      <c r="F458" s="19"/>
      <c r="G458" s="18"/>
      <c r="H458" s="22"/>
      <c r="I458" s="21">
        <f t="shared" ref="I458:I461" si="29">B458*H458</f>
        <v>0</v>
      </c>
    </row>
    <row r="459" spans="1:9" x14ac:dyDescent="0.2">
      <c r="A459" s="58" t="s">
        <v>158</v>
      </c>
      <c r="B459" s="19">
        <v>1</v>
      </c>
      <c r="C459" s="18"/>
      <c r="D459" s="19"/>
      <c r="E459" s="19"/>
      <c r="F459" s="19"/>
      <c r="G459" s="18"/>
      <c r="H459" s="22"/>
      <c r="I459" s="21">
        <f t="shared" si="29"/>
        <v>0</v>
      </c>
    </row>
    <row r="460" spans="1:9" x14ac:dyDescent="0.2">
      <c r="A460" s="58" t="s">
        <v>159</v>
      </c>
      <c r="B460" s="19"/>
      <c r="C460" s="18"/>
      <c r="D460" s="19"/>
      <c r="E460" s="19"/>
      <c r="F460" s="19"/>
      <c r="G460" s="18"/>
      <c r="H460" s="22"/>
      <c r="I460" s="21">
        <f t="shared" si="29"/>
        <v>0</v>
      </c>
    </row>
    <row r="461" spans="1:9" x14ac:dyDescent="0.2">
      <c r="A461" s="18"/>
      <c r="B461" s="19"/>
      <c r="C461" s="18"/>
      <c r="D461" s="19"/>
      <c r="E461" s="19"/>
      <c r="F461" s="19"/>
      <c r="G461" s="18"/>
      <c r="H461" s="22"/>
      <c r="I461" s="21">
        <f t="shared" si="29"/>
        <v>0</v>
      </c>
    </row>
    <row r="462" spans="1:9" x14ac:dyDescent="0.2">
      <c r="A462" s="31"/>
      <c r="B462" s="12"/>
      <c r="C462" s="31"/>
      <c r="D462" s="12"/>
      <c r="E462" s="12"/>
      <c r="F462" s="12"/>
      <c r="G462" s="31"/>
      <c r="H462" s="49" t="s">
        <v>115</v>
      </c>
      <c r="I462" s="23">
        <f>SUBTOTAL(9,I458:I461)</f>
        <v>0</v>
      </c>
    </row>
    <row r="463" spans="1:9" x14ac:dyDescent="0.2">
      <c r="A463" s="31"/>
      <c r="B463" s="12"/>
      <c r="C463" s="31"/>
      <c r="D463" s="12"/>
      <c r="E463" s="12"/>
      <c r="F463" s="12"/>
      <c r="G463" s="31"/>
      <c r="H463" s="49"/>
      <c r="I463" s="33"/>
    </row>
    <row r="464" spans="1:9" ht="13.2" x14ac:dyDescent="0.2">
      <c r="A464" s="30" t="s">
        <v>16</v>
      </c>
      <c r="B464" s="12"/>
      <c r="C464" s="13"/>
      <c r="D464" s="12"/>
      <c r="E464" s="13"/>
      <c r="F464" s="12"/>
      <c r="G464" s="13"/>
      <c r="H464" s="13"/>
      <c r="I464" s="14"/>
    </row>
    <row r="465" spans="1:9" x14ac:dyDescent="0.2">
      <c r="A465" s="15" t="s">
        <v>6</v>
      </c>
      <c r="B465" s="16" t="s">
        <v>7</v>
      </c>
      <c r="C465" s="15" t="s">
        <v>8</v>
      </c>
      <c r="D465" s="16" t="s">
        <v>9</v>
      </c>
      <c r="E465" s="15" t="s">
        <v>205</v>
      </c>
      <c r="F465" s="16" t="s">
        <v>10</v>
      </c>
      <c r="G465" s="15" t="s">
        <v>11</v>
      </c>
      <c r="H465" s="15" t="s">
        <v>12</v>
      </c>
      <c r="I465" s="17" t="s">
        <v>13</v>
      </c>
    </row>
    <row r="466" spans="1:9" x14ac:dyDescent="0.2">
      <c r="A466" s="58" t="s">
        <v>66</v>
      </c>
      <c r="B466" s="19">
        <v>8</v>
      </c>
      <c r="C466" s="20"/>
      <c r="D466" s="19"/>
      <c r="E466" s="20"/>
      <c r="F466" s="19"/>
      <c r="G466" s="20"/>
      <c r="H466" s="26"/>
      <c r="I466" s="21">
        <f t="shared" ref="I466" si="30">B466*H466</f>
        <v>0</v>
      </c>
    </row>
    <row r="467" spans="1:9" x14ac:dyDescent="0.2">
      <c r="A467" s="58" t="s">
        <v>20</v>
      </c>
      <c r="B467" s="19"/>
      <c r="C467" s="20"/>
      <c r="D467" s="19"/>
      <c r="E467" s="20"/>
      <c r="F467" s="19"/>
      <c r="G467" s="20"/>
      <c r="H467" s="26"/>
      <c r="I467" s="21">
        <v>0</v>
      </c>
    </row>
    <row r="468" spans="1:9" x14ac:dyDescent="0.2">
      <c r="A468" s="58" t="s">
        <v>21</v>
      </c>
      <c r="B468" s="19"/>
      <c r="C468" s="20"/>
      <c r="D468" s="19"/>
      <c r="E468" s="20"/>
      <c r="F468" s="19"/>
      <c r="G468" s="20"/>
      <c r="H468" s="26"/>
      <c r="I468" s="21">
        <v>0</v>
      </c>
    </row>
    <row r="469" spans="1:9" x14ac:dyDescent="0.2">
      <c r="A469" s="58" t="s">
        <v>22</v>
      </c>
      <c r="B469" s="19"/>
      <c r="C469" s="58"/>
      <c r="D469" s="19"/>
      <c r="E469" s="58"/>
      <c r="F469" s="19"/>
      <c r="G469" s="58"/>
      <c r="H469" s="64"/>
      <c r="I469" s="21">
        <f t="shared" ref="I469" si="31">B469*H469</f>
        <v>0</v>
      </c>
    </row>
    <row r="470" spans="1:9" x14ac:dyDescent="0.2">
      <c r="A470" s="31"/>
      <c r="B470" s="12"/>
      <c r="C470" s="31"/>
      <c r="D470" s="12"/>
      <c r="E470" s="31"/>
      <c r="F470" s="12"/>
      <c r="G470" s="31"/>
      <c r="H470" s="49" t="s">
        <v>115</v>
      </c>
      <c r="I470" s="23">
        <f>SUBTOTAL(9,I467:I469)</f>
        <v>0</v>
      </c>
    </row>
    <row r="472" spans="1:9" ht="13.2" x14ac:dyDescent="0.2">
      <c r="A472" s="30" t="s">
        <v>17</v>
      </c>
      <c r="B472" s="12"/>
      <c r="C472" s="13"/>
      <c r="D472" s="12"/>
      <c r="E472" s="13"/>
      <c r="F472" s="12"/>
      <c r="G472" s="13"/>
      <c r="H472" s="13"/>
      <c r="I472" s="14"/>
    </row>
    <row r="473" spans="1:9" x14ac:dyDescent="0.2">
      <c r="A473" s="15" t="s">
        <v>6</v>
      </c>
      <c r="B473" s="16" t="s">
        <v>7</v>
      </c>
      <c r="C473" s="15" t="s">
        <v>8</v>
      </c>
      <c r="D473" s="16" t="s">
        <v>9</v>
      </c>
      <c r="E473" s="15" t="s">
        <v>205</v>
      </c>
      <c r="F473" s="16" t="s">
        <v>10</v>
      </c>
      <c r="G473" s="15" t="s">
        <v>11</v>
      </c>
      <c r="H473" s="15" t="s">
        <v>12</v>
      </c>
      <c r="I473" s="17" t="s">
        <v>13</v>
      </c>
    </row>
    <row r="474" spans="1:9" x14ac:dyDescent="0.2">
      <c r="A474" s="56" t="s">
        <v>160</v>
      </c>
      <c r="B474" s="19">
        <v>1</v>
      </c>
      <c r="C474" s="18"/>
      <c r="D474" s="19"/>
      <c r="E474" s="18"/>
      <c r="F474" s="19"/>
      <c r="G474" s="18"/>
      <c r="H474" s="24"/>
      <c r="I474" s="21">
        <f t="shared" ref="I474:I478" si="32">B474*H474</f>
        <v>0</v>
      </c>
    </row>
    <row r="475" spans="1:9" x14ac:dyDescent="0.2">
      <c r="A475" s="56" t="s">
        <v>161</v>
      </c>
      <c r="B475" s="19"/>
      <c r="C475" s="18"/>
      <c r="D475" s="19"/>
      <c r="E475" s="18"/>
      <c r="F475" s="19"/>
      <c r="G475" s="18"/>
      <c r="H475" s="24"/>
      <c r="I475" s="21">
        <f t="shared" si="32"/>
        <v>0</v>
      </c>
    </row>
    <row r="476" spans="1:9" x14ac:dyDescent="0.2">
      <c r="A476" s="55"/>
      <c r="B476" s="19"/>
      <c r="C476" s="18"/>
      <c r="D476" s="19"/>
      <c r="E476" s="18"/>
      <c r="F476" s="19"/>
      <c r="G476" s="18"/>
      <c r="H476" s="18"/>
      <c r="I476" s="21">
        <f t="shared" si="32"/>
        <v>0</v>
      </c>
    </row>
    <row r="477" spans="1:9" x14ac:dyDescent="0.2">
      <c r="A477" s="55"/>
      <c r="B477" s="19"/>
      <c r="C477" s="18"/>
      <c r="D477" s="19"/>
      <c r="E477" s="18"/>
      <c r="F477" s="19"/>
      <c r="G477" s="18"/>
      <c r="H477" s="18"/>
      <c r="I477" s="21">
        <f t="shared" si="32"/>
        <v>0</v>
      </c>
    </row>
    <row r="478" spans="1:9" x14ac:dyDescent="0.2">
      <c r="A478" s="57"/>
      <c r="B478" s="19"/>
      <c r="C478" s="18"/>
      <c r="D478" s="19"/>
      <c r="E478" s="18"/>
      <c r="F478" s="19"/>
      <c r="G478" s="18"/>
      <c r="H478" s="18"/>
      <c r="I478" s="21">
        <f t="shared" si="32"/>
        <v>0</v>
      </c>
    </row>
    <row r="479" spans="1:9" x14ac:dyDescent="0.2">
      <c r="H479" s="49" t="s">
        <v>115</v>
      </c>
      <c r="I479" s="51">
        <f>SUBTOTAL(9,I474:I478)</f>
        <v>0</v>
      </c>
    </row>
    <row r="480" spans="1:9" x14ac:dyDescent="0.2">
      <c r="H480" s="49"/>
      <c r="I480" s="53"/>
    </row>
    <row r="481" spans="1:9" x14ac:dyDescent="0.2">
      <c r="B481" s="1"/>
      <c r="D481" s="1"/>
      <c r="F481" s="1"/>
      <c r="G481" s="1"/>
      <c r="H481" s="67" t="s">
        <v>208</v>
      </c>
      <c r="I481" s="68">
        <f>SUM(I462,I470,I479)</f>
        <v>0</v>
      </c>
    </row>
    <row r="483" spans="1:9" ht="15.6" x14ac:dyDescent="0.3">
      <c r="A483" s="7" t="s">
        <v>220</v>
      </c>
    </row>
    <row r="484" spans="1:9" ht="13.2" x14ac:dyDescent="0.2">
      <c r="A484" s="30" t="s">
        <v>24</v>
      </c>
      <c r="B484" s="12"/>
      <c r="C484" s="13"/>
      <c r="D484" s="12"/>
      <c r="E484" s="13"/>
      <c r="F484" s="12"/>
      <c r="G484" s="13"/>
      <c r="H484" s="13"/>
      <c r="I484" s="14"/>
    </row>
    <row r="485" spans="1:9" x14ac:dyDescent="0.2">
      <c r="A485" s="15" t="s">
        <v>6</v>
      </c>
      <c r="B485" s="16" t="s">
        <v>7</v>
      </c>
      <c r="C485" s="15" t="s">
        <v>8</v>
      </c>
      <c r="D485" s="16" t="s">
        <v>9</v>
      </c>
      <c r="E485" s="15" t="s">
        <v>205</v>
      </c>
      <c r="F485" s="16" t="s">
        <v>10</v>
      </c>
      <c r="G485" s="15" t="s">
        <v>11</v>
      </c>
      <c r="H485" s="15" t="s">
        <v>12</v>
      </c>
      <c r="I485" s="17" t="s">
        <v>13</v>
      </c>
    </row>
    <row r="486" spans="1:9" x14ac:dyDescent="0.2">
      <c r="A486" s="58" t="s">
        <v>162</v>
      </c>
      <c r="B486" s="19">
        <v>8</v>
      </c>
      <c r="C486" s="18"/>
      <c r="D486" s="19"/>
      <c r="E486" s="19"/>
      <c r="F486" s="19"/>
      <c r="G486" s="18"/>
      <c r="H486" s="22"/>
      <c r="I486" s="21">
        <f t="shared" ref="I486:I489" si="33">B486*H486</f>
        <v>0</v>
      </c>
    </row>
    <row r="487" spans="1:9" x14ac:dyDescent="0.2">
      <c r="A487" s="18" t="s">
        <v>120</v>
      </c>
      <c r="B487" s="19"/>
      <c r="C487" s="18"/>
      <c r="D487" s="19"/>
      <c r="E487" s="18"/>
      <c r="F487" s="19"/>
      <c r="G487" s="18"/>
      <c r="H487" s="22"/>
      <c r="I487" s="21">
        <f t="shared" si="33"/>
        <v>0</v>
      </c>
    </row>
    <row r="488" spans="1:9" x14ac:dyDescent="0.2">
      <c r="A488" s="18"/>
      <c r="B488" s="19"/>
      <c r="C488" s="18"/>
      <c r="D488" s="19"/>
      <c r="E488" s="18"/>
      <c r="F488" s="19"/>
      <c r="G488" s="18"/>
      <c r="H488" s="24"/>
      <c r="I488" s="21">
        <f t="shared" si="33"/>
        <v>0</v>
      </c>
    </row>
    <row r="489" spans="1:9" x14ac:dyDescent="0.2">
      <c r="A489" s="18"/>
      <c r="B489" s="19"/>
      <c r="C489" s="18"/>
      <c r="D489" s="19"/>
      <c r="E489" s="19"/>
      <c r="F489" s="19"/>
      <c r="G489" s="18"/>
      <c r="H489" s="29"/>
      <c r="I489" s="21">
        <f t="shared" si="33"/>
        <v>0</v>
      </c>
    </row>
    <row r="490" spans="1:9" x14ac:dyDescent="0.2">
      <c r="A490" s="31"/>
      <c r="B490" s="12"/>
      <c r="C490" s="31"/>
      <c r="D490" s="12"/>
      <c r="E490" s="12"/>
      <c r="F490" s="12"/>
      <c r="G490" s="31"/>
      <c r="H490" s="49" t="s">
        <v>115</v>
      </c>
      <c r="I490" s="23">
        <f>SUBTOTAL(9,I486:I489)</f>
        <v>0</v>
      </c>
    </row>
    <row r="491" spans="1:9" x14ac:dyDescent="0.2">
      <c r="A491" s="31"/>
      <c r="B491" s="12"/>
      <c r="C491" s="31"/>
      <c r="D491" s="12"/>
      <c r="E491" s="12"/>
      <c r="F491" s="12"/>
      <c r="G491" s="31"/>
      <c r="H491" s="49"/>
      <c r="I491" s="33"/>
    </row>
    <row r="492" spans="1:9" ht="13.2" x14ac:dyDescent="0.2">
      <c r="A492" s="30" t="s">
        <v>16</v>
      </c>
      <c r="B492" s="12"/>
      <c r="C492" s="13"/>
      <c r="D492" s="12"/>
      <c r="E492" s="13"/>
      <c r="F492" s="12"/>
      <c r="G492" s="13"/>
      <c r="H492" s="13"/>
      <c r="I492" s="14"/>
    </row>
    <row r="493" spans="1:9" x14ac:dyDescent="0.2">
      <c r="A493" s="15" t="s">
        <v>6</v>
      </c>
      <c r="B493" s="16" t="s">
        <v>7</v>
      </c>
      <c r="C493" s="15" t="s">
        <v>8</v>
      </c>
      <c r="D493" s="16" t="s">
        <v>9</v>
      </c>
      <c r="E493" s="15" t="s">
        <v>205</v>
      </c>
      <c r="F493" s="16" t="s">
        <v>10</v>
      </c>
      <c r="G493" s="15" t="s">
        <v>11</v>
      </c>
      <c r="H493" s="15" t="s">
        <v>12</v>
      </c>
      <c r="I493" s="17" t="s">
        <v>13</v>
      </c>
    </row>
    <row r="494" spans="1:9" x14ac:dyDescent="0.2">
      <c r="A494" s="58" t="s">
        <v>206</v>
      </c>
      <c r="B494" s="19">
        <v>32</v>
      </c>
      <c r="C494" s="18"/>
      <c r="D494" s="19"/>
      <c r="E494" s="18"/>
      <c r="F494" s="19"/>
      <c r="G494" s="18"/>
      <c r="H494" s="22"/>
      <c r="I494" s="21">
        <f t="shared" ref="I494" si="34">B494*H494</f>
        <v>0</v>
      </c>
    </row>
    <row r="495" spans="1:9" x14ac:dyDescent="0.2">
      <c r="A495" s="18"/>
      <c r="B495" s="19"/>
      <c r="C495" s="18"/>
      <c r="D495" s="19"/>
      <c r="E495" s="18"/>
      <c r="F495" s="19"/>
      <c r="G495" s="18"/>
      <c r="H495" s="22"/>
      <c r="I495" s="21">
        <v>0</v>
      </c>
    </row>
    <row r="496" spans="1:9" x14ac:dyDescent="0.2">
      <c r="H496" s="49" t="s">
        <v>115</v>
      </c>
      <c r="I496" s="52">
        <f>SUBTOTAL(9,I494:I495)</f>
        <v>0</v>
      </c>
    </row>
    <row r="498" spans="1:9" ht="13.2" x14ac:dyDescent="0.2">
      <c r="A498" s="30" t="s">
        <v>17</v>
      </c>
      <c r="B498" s="12"/>
      <c r="C498" s="13"/>
      <c r="D498" s="12"/>
      <c r="E498" s="13"/>
      <c r="F498" s="12"/>
      <c r="G498" s="13"/>
      <c r="H498" s="13"/>
      <c r="I498" s="14"/>
    </row>
    <row r="499" spans="1:9" x14ac:dyDescent="0.2">
      <c r="A499" s="15" t="s">
        <v>6</v>
      </c>
      <c r="B499" s="16" t="s">
        <v>7</v>
      </c>
      <c r="C499" s="15" t="s">
        <v>8</v>
      </c>
      <c r="D499" s="16" t="s">
        <v>9</v>
      </c>
      <c r="E499" s="15" t="s">
        <v>205</v>
      </c>
      <c r="F499" s="16" t="s">
        <v>10</v>
      </c>
      <c r="G499" s="15" t="s">
        <v>11</v>
      </c>
      <c r="H499" s="15" t="s">
        <v>12</v>
      </c>
      <c r="I499" s="17" t="s">
        <v>13</v>
      </c>
    </row>
    <row r="500" spans="1:9" x14ac:dyDescent="0.2">
      <c r="A500" s="59" t="s">
        <v>163</v>
      </c>
      <c r="B500" s="19">
        <v>1</v>
      </c>
      <c r="C500" s="58"/>
      <c r="D500" s="19"/>
      <c r="E500" s="58"/>
      <c r="F500" s="19"/>
      <c r="G500" s="58"/>
      <c r="H500" s="24"/>
      <c r="I500" s="21">
        <v>0</v>
      </c>
    </row>
    <row r="501" spans="1:9" x14ac:dyDescent="0.2">
      <c r="A501" s="59" t="s">
        <v>164</v>
      </c>
      <c r="B501" s="19"/>
      <c r="C501" s="58"/>
      <c r="D501" s="19"/>
      <c r="E501" s="58"/>
      <c r="F501" s="19"/>
      <c r="G501" s="58"/>
      <c r="H501" s="24"/>
      <c r="I501" s="21">
        <v>0</v>
      </c>
    </row>
    <row r="502" spans="1:9" x14ac:dyDescent="0.2">
      <c r="A502" s="58" t="s">
        <v>165</v>
      </c>
      <c r="B502" s="19"/>
      <c r="C502" s="58"/>
      <c r="D502" s="19"/>
      <c r="E502" s="58"/>
      <c r="F502" s="19"/>
      <c r="G502" s="58"/>
      <c r="H502" s="58"/>
      <c r="I502" s="21">
        <v>0</v>
      </c>
    </row>
    <row r="503" spans="1:9" x14ac:dyDescent="0.2">
      <c r="A503" s="58"/>
      <c r="B503" s="19"/>
      <c r="C503" s="58"/>
      <c r="D503" s="19"/>
      <c r="E503" s="58"/>
      <c r="F503" s="19"/>
      <c r="G503" s="58"/>
      <c r="H503" s="58"/>
      <c r="I503" s="21">
        <v>0</v>
      </c>
    </row>
    <row r="504" spans="1:9" x14ac:dyDescent="0.2">
      <c r="A504" s="58" t="s">
        <v>166</v>
      </c>
      <c r="B504" s="19">
        <v>1</v>
      </c>
      <c r="C504" s="58"/>
      <c r="D504" s="19"/>
      <c r="E504" s="58"/>
      <c r="F504" s="19"/>
      <c r="G504" s="58"/>
      <c r="H504" s="58"/>
      <c r="I504" s="21">
        <f t="shared" ref="I504" si="35">B504*H504</f>
        <v>0</v>
      </c>
    </row>
    <row r="505" spans="1:9" x14ac:dyDescent="0.2">
      <c r="A505" s="58" t="s">
        <v>167</v>
      </c>
      <c r="B505" s="19"/>
      <c r="C505" s="58"/>
      <c r="D505" s="19"/>
      <c r="E505" s="58"/>
      <c r="F505" s="19"/>
      <c r="G505" s="58"/>
      <c r="H505" s="58"/>
      <c r="I505" s="21">
        <v>0</v>
      </c>
    </row>
    <row r="506" spans="1:9" x14ac:dyDescent="0.2">
      <c r="A506" s="58" t="s">
        <v>168</v>
      </c>
      <c r="B506" s="19"/>
      <c r="C506" s="58"/>
      <c r="D506" s="19"/>
      <c r="E506" s="58"/>
      <c r="F506" s="19"/>
      <c r="G506" s="58"/>
      <c r="H506" s="58"/>
      <c r="I506" s="21">
        <f t="shared" ref="I506:I508" si="36">B506*H506</f>
        <v>0</v>
      </c>
    </row>
    <row r="507" spans="1:9" x14ac:dyDescent="0.2">
      <c r="A507" s="58" t="s">
        <v>169</v>
      </c>
      <c r="B507" s="19"/>
      <c r="C507" s="58"/>
      <c r="D507" s="19"/>
      <c r="E507" s="58"/>
      <c r="F507" s="19"/>
      <c r="G507" s="58"/>
      <c r="H507" s="58"/>
      <c r="I507" s="21">
        <f t="shared" si="36"/>
        <v>0</v>
      </c>
    </row>
    <row r="508" spans="1:9" x14ac:dyDescent="0.2">
      <c r="A508" s="58" t="s">
        <v>170</v>
      </c>
      <c r="B508" s="19"/>
      <c r="C508" s="58"/>
      <c r="D508" s="19"/>
      <c r="E508" s="58"/>
      <c r="F508" s="19"/>
      <c r="G508" s="58"/>
      <c r="H508" s="58"/>
      <c r="I508" s="21">
        <f t="shared" si="36"/>
        <v>0</v>
      </c>
    </row>
    <row r="509" spans="1:9" x14ac:dyDescent="0.2">
      <c r="A509" s="27"/>
      <c r="B509" s="12"/>
      <c r="C509" s="31"/>
      <c r="D509" s="12"/>
      <c r="E509" s="31"/>
      <c r="F509" s="12"/>
      <c r="G509" s="31"/>
      <c r="H509" s="31" t="s">
        <v>115</v>
      </c>
      <c r="I509" s="21">
        <f>SUM(I500:I508)</f>
        <v>0</v>
      </c>
    </row>
    <row r="510" spans="1:9" x14ac:dyDescent="0.2">
      <c r="A510" s="27"/>
      <c r="B510" s="12"/>
      <c r="C510" s="31"/>
      <c r="D510" s="12"/>
      <c r="E510" s="31"/>
      <c r="F510" s="12"/>
      <c r="G510" s="31"/>
      <c r="H510" s="31"/>
      <c r="I510" s="14"/>
    </row>
    <row r="511" spans="1:9" x14ac:dyDescent="0.2">
      <c r="G511" s="1"/>
      <c r="H511" s="66" t="s">
        <v>219</v>
      </c>
      <c r="I511" s="68">
        <f>SUM(I490,I496,I509)</f>
        <v>0</v>
      </c>
    </row>
    <row r="512" spans="1:9" x14ac:dyDescent="0.2">
      <c r="G512" s="66"/>
      <c r="H512" s="67"/>
      <c r="I512" s="68"/>
    </row>
    <row r="513" spans="1:9" ht="15.6" x14ac:dyDescent="0.3">
      <c r="A513" s="7" t="s">
        <v>221</v>
      </c>
    </row>
    <row r="514" spans="1:9" ht="13.2" x14ac:dyDescent="0.2">
      <c r="A514" s="30" t="s">
        <v>24</v>
      </c>
      <c r="B514" s="12"/>
      <c r="C514" s="13"/>
      <c r="D514" s="12"/>
      <c r="E514" s="13"/>
      <c r="F514" s="12"/>
      <c r="G514" s="13"/>
      <c r="H514" s="13"/>
      <c r="I514" s="14"/>
    </row>
    <row r="515" spans="1:9" x14ac:dyDescent="0.2">
      <c r="A515" s="15" t="s">
        <v>6</v>
      </c>
      <c r="B515" s="16" t="s">
        <v>7</v>
      </c>
      <c r="C515" s="15" t="s">
        <v>8</v>
      </c>
      <c r="D515" s="16" t="s">
        <v>9</v>
      </c>
      <c r="E515" s="15" t="s">
        <v>205</v>
      </c>
      <c r="F515" s="16" t="s">
        <v>10</v>
      </c>
      <c r="G515" s="15" t="s">
        <v>11</v>
      </c>
      <c r="H515" s="15" t="s">
        <v>12</v>
      </c>
      <c r="I515" s="17" t="s">
        <v>13</v>
      </c>
    </row>
    <row r="516" spans="1:9" x14ac:dyDescent="0.2">
      <c r="A516" s="58" t="s">
        <v>173</v>
      </c>
      <c r="B516" s="19">
        <v>3</v>
      </c>
      <c r="C516" s="58"/>
      <c r="D516" s="19"/>
      <c r="E516" s="19"/>
      <c r="F516" s="19"/>
      <c r="G516" s="58"/>
      <c r="H516" s="22"/>
      <c r="I516" s="21">
        <f t="shared" ref="I516:I520" si="37">B516*H516</f>
        <v>0</v>
      </c>
    </row>
    <row r="517" spans="1:9" x14ac:dyDescent="0.2">
      <c r="A517" s="58" t="s">
        <v>174</v>
      </c>
      <c r="B517" s="19"/>
      <c r="C517" s="58"/>
      <c r="D517" s="19"/>
      <c r="E517" s="58"/>
      <c r="F517" s="19"/>
      <c r="G517" s="58"/>
      <c r="H517" s="22"/>
      <c r="I517" s="21">
        <f t="shared" si="37"/>
        <v>0</v>
      </c>
    </row>
    <row r="518" spans="1:9" x14ac:dyDescent="0.2">
      <c r="A518" s="58"/>
      <c r="B518" s="19"/>
      <c r="C518" s="58"/>
      <c r="D518" s="19"/>
      <c r="E518" s="58"/>
      <c r="F518" s="19"/>
      <c r="G518" s="58"/>
      <c r="H518" s="24"/>
      <c r="I518" s="21">
        <f t="shared" si="37"/>
        <v>0</v>
      </c>
    </row>
    <row r="519" spans="1:9" x14ac:dyDescent="0.2">
      <c r="A519" s="58"/>
      <c r="B519" s="19"/>
      <c r="C519" s="58"/>
      <c r="D519" s="19"/>
      <c r="E519" s="58"/>
      <c r="F519" s="19"/>
      <c r="G519" s="58"/>
      <c r="H519" s="24"/>
      <c r="I519" s="21">
        <f t="shared" si="37"/>
        <v>0</v>
      </c>
    </row>
    <row r="520" spans="1:9" x14ac:dyDescent="0.2">
      <c r="A520" s="58"/>
      <c r="B520" s="19"/>
      <c r="C520" s="58"/>
      <c r="D520" s="19"/>
      <c r="E520" s="19"/>
      <c r="F520" s="19"/>
      <c r="G520" s="58"/>
      <c r="H520" s="29"/>
      <c r="I520" s="21">
        <f t="shared" si="37"/>
        <v>0</v>
      </c>
    </row>
    <row r="521" spans="1:9" x14ac:dyDescent="0.2">
      <c r="H521" s="49" t="s">
        <v>115</v>
      </c>
      <c r="I521" s="52">
        <f>SUBTOTAL(9,I519:I520)</f>
        <v>0</v>
      </c>
    </row>
    <row r="523" spans="1:9" ht="13.2" x14ac:dyDescent="0.2">
      <c r="A523" s="30" t="s">
        <v>16</v>
      </c>
      <c r="B523" s="12"/>
      <c r="C523" s="13"/>
      <c r="D523" s="12"/>
      <c r="E523" s="13"/>
      <c r="F523" s="12"/>
      <c r="G523" s="13"/>
      <c r="H523" s="13"/>
      <c r="I523" s="14"/>
    </row>
    <row r="524" spans="1:9" x14ac:dyDescent="0.2">
      <c r="A524" s="15" t="s">
        <v>6</v>
      </c>
      <c r="B524" s="16" t="s">
        <v>7</v>
      </c>
      <c r="C524" s="15" t="s">
        <v>8</v>
      </c>
      <c r="D524" s="16" t="s">
        <v>9</v>
      </c>
      <c r="E524" s="15" t="s">
        <v>205</v>
      </c>
      <c r="F524" s="16" t="s">
        <v>10</v>
      </c>
      <c r="G524" s="15" t="s">
        <v>11</v>
      </c>
      <c r="H524" s="15" t="s">
        <v>12</v>
      </c>
      <c r="I524" s="17" t="s">
        <v>13</v>
      </c>
    </row>
    <row r="525" spans="1:9" x14ac:dyDescent="0.2">
      <c r="A525" s="58" t="s">
        <v>171</v>
      </c>
      <c r="B525" s="19">
        <v>18</v>
      </c>
      <c r="C525" s="58"/>
      <c r="D525" s="19"/>
      <c r="E525" s="58"/>
      <c r="F525" s="19"/>
      <c r="G525" s="58"/>
      <c r="H525" s="22"/>
      <c r="I525" s="21">
        <f t="shared" ref="I525:I526" si="38">B525*H525</f>
        <v>0</v>
      </c>
    </row>
    <row r="526" spans="1:9" x14ac:dyDescent="0.2">
      <c r="A526" s="58" t="s">
        <v>172</v>
      </c>
      <c r="B526" s="19"/>
      <c r="C526" s="58"/>
      <c r="D526" s="19"/>
      <c r="E526" s="58"/>
      <c r="F526" s="19"/>
      <c r="G526" s="58"/>
      <c r="H526" s="22"/>
      <c r="I526" s="21">
        <f t="shared" si="38"/>
        <v>0</v>
      </c>
    </row>
    <row r="527" spans="1:9" x14ac:dyDescent="0.2">
      <c r="H527" s="49" t="s">
        <v>115</v>
      </c>
      <c r="I527" s="52">
        <f>SUBTOTAL(9,I525:I526)</f>
        <v>0</v>
      </c>
    </row>
    <row r="528" spans="1:9" x14ac:dyDescent="0.2">
      <c r="H528" s="49"/>
      <c r="I528" s="78"/>
    </row>
    <row r="529" spans="1:9" x14ac:dyDescent="0.2">
      <c r="G529" s="1"/>
      <c r="H529" s="66" t="s">
        <v>208</v>
      </c>
      <c r="I529" s="73">
        <f>SUM(I521,I527)</f>
        <v>0</v>
      </c>
    </row>
    <row r="530" spans="1:9" x14ac:dyDescent="0.2">
      <c r="G530" s="66"/>
      <c r="H530" s="71"/>
      <c r="I530" s="73"/>
    </row>
    <row r="531" spans="1:9" ht="15.6" x14ac:dyDescent="0.3">
      <c r="A531" s="7" t="s">
        <v>222</v>
      </c>
    </row>
    <row r="532" spans="1:9" ht="13.2" x14ac:dyDescent="0.2">
      <c r="A532" s="30" t="s">
        <v>16</v>
      </c>
      <c r="B532" s="12"/>
      <c r="C532" s="13"/>
      <c r="D532" s="12"/>
      <c r="E532" s="13"/>
      <c r="F532" s="12"/>
      <c r="G532" s="13"/>
      <c r="H532" s="13"/>
      <c r="I532" s="14"/>
    </row>
    <row r="533" spans="1:9" x14ac:dyDescent="0.2">
      <c r="A533" s="15" t="s">
        <v>6</v>
      </c>
      <c r="B533" s="16" t="s">
        <v>7</v>
      </c>
      <c r="C533" s="15" t="s">
        <v>8</v>
      </c>
      <c r="D533" s="16" t="s">
        <v>9</v>
      </c>
      <c r="E533" s="15" t="s">
        <v>205</v>
      </c>
      <c r="F533" s="16" t="s">
        <v>10</v>
      </c>
      <c r="G533" s="15" t="s">
        <v>11</v>
      </c>
      <c r="H533" s="15" t="s">
        <v>12</v>
      </c>
      <c r="I533" s="17" t="s">
        <v>13</v>
      </c>
    </row>
    <row r="534" spans="1:9" x14ac:dyDescent="0.2">
      <c r="A534" s="18" t="s">
        <v>101</v>
      </c>
      <c r="B534" s="19">
        <v>26</v>
      </c>
      <c r="C534" s="18"/>
      <c r="D534" s="19"/>
      <c r="E534" s="18"/>
      <c r="F534" s="19"/>
      <c r="G534" s="18"/>
      <c r="H534" s="26"/>
      <c r="I534" s="21">
        <f t="shared" ref="I534:I541" si="39">B534*H534</f>
        <v>0</v>
      </c>
    </row>
    <row r="535" spans="1:9" x14ac:dyDescent="0.2">
      <c r="A535" s="18" t="s">
        <v>102</v>
      </c>
      <c r="B535" s="19"/>
      <c r="C535" s="18"/>
      <c r="D535" s="19"/>
      <c r="E535" s="18"/>
      <c r="F535" s="19"/>
      <c r="G535" s="18"/>
      <c r="H535" s="26"/>
      <c r="I535" s="21">
        <v>0</v>
      </c>
    </row>
    <row r="536" spans="1:9" x14ac:dyDescent="0.2">
      <c r="A536" s="18" t="s">
        <v>103</v>
      </c>
      <c r="B536" s="19"/>
      <c r="C536" s="18"/>
      <c r="D536" s="19"/>
      <c r="E536" s="18"/>
      <c r="F536" s="19"/>
      <c r="G536" s="18"/>
      <c r="H536" s="26"/>
      <c r="I536" s="21">
        <f t="shared" si="39"/>
        <v>0</v>
      </c>
    </row>
    <row r="537" spans="1:9" x14ac:dyDescent="0.2">
      <c r="A537" s="18" t="s">
        <v>104</v>
      </c>
      <c r="B537" s="19"/>
      <c r="C537" s="18"/>
      <c r="D537" s="19"/>
      <c r="E537" s="18"/>
      <c r="F537" s="19"/>
      <c r="G537" s="18"/>
      <c r="H537" s="18"/>
      <c r="I537" s="21">
        <f t="shared" si="39"/>
        <v>0</v>
      </c>
    </row>
    <row r="538" spans="1:9" x14ac:dyDescent="0.2">
      <c r="A538" s="18" t="s">
        <v>105</v>
      </c>
      <c r="B538" s="19"/>
      <c r="C538" s="18"/>
      <c r="D538" s="19"/>
      <c r="E538" s="18"/>
      <c r="F538" s="19"/>
      <c r="G538" s="18"/>
      <c r="H538" s="26"/>
      <c r="I538" s="21">
        <f t="shared" si="39"/>
        <v>0</v>
      </c>
    </row>
    <row r="539" spans="1:9" x14ac:dyDescent="0.2">
      <c r="A539" s="18"/>
      <c r="B539" s="19"/>
      <c r="C539" s="18"/>
      <c r="D539" s="19"/>
      <c r="E539" s="18"/>
      <c r="F539" s="19"/>
      <c r="G539" s="18"/>
      <c r="H539" s="26"/>
      <c r="I539" s="21">
        <f t="shared" si="39"/>
        <v>0</v>
      </c>
    </row>
    <row r="540" spans="1:9" x14ac:dyDescent="0.2">
      <c r="A540" s="18"/>
      <c r="B540" s="19"/>
      <c r="C540" s="18"/>
      <c r="D540" s="19"/>
      <c r="E540" s="18"/>
      <c r="F540" s="19"/>
      <c r="G540" s="18"/>
      <c r="H540" s="26"/>
      <c r="I540" s="21">
        <f t="shared" si="39"/>
        <v>0</v>
      </c>
    </row>
    <row r="541" spans="1:9" x14ac:dyDescent="0.2">
      <c r="A541" s="18"/>
      <c r="B541" s="19"/>
      <c r="C541" s="18"/>
      <c r="D541" s="19"/>
      <c r="E541" s="18"/>
      <c r="F541" s="19"/>
      <c r="G541" s="18"/>
      <c r="H541" s="18"/>
      <c r="I541" s="21">
        <f t="shared" si="39"/>
        <v>0</v>
      </c>
    </row>
    <row r="542" spans="1:9" x14ac:dyDescent="0.2">
      <c r="A542" s="31"/>
      <c r="B542" s="12"/>
      <c r="C542" s="31"/>
      <c r="D542" s="12"/>
      <c r="E542" s="31"/>
      <c r="F542" s="12"/>
      <c r="G542" s="31"/>
      <c r="H542" s="49" t="s">
        <v>115</v>
      </c>
      <c r="I542" s="25">
        <f>SUBTOTAL(9,I534:I541)</f>
        <v>0</v>
      </c>
    </row>
    <row r="543" spans="1:9" x14ac:dyDescent="0.2">
      <c r="A543" s="31"/>
      <c r="B543" s="12"/>
      <c r="C543" s="31"/>
      <c r="D543" s="12"/>
      <c r="E543" s="31"/>
      <c r="F543" s="12"/>
      <c r="G543" s="31"/>
      <c r="H543" s="49"/>
      <c r="I543" s="39"/>
    </row>
    <row r="544" spans="1:9" x14ac:dyDescent="0.2">
      <c r="B544" s="1"/>
      <c r="D544" s="1"/>
      <c r="F544" s="1"/>
      <c r="G544" s="1"/>
      <c r="H544" s="67" t="s">
        <v>208</v>
      </c>
      <c r="I544" s="68">
        <f>SUM(I542)</f>
        <v>0</v>
      </c>
    </row>
    <row r="545" spans="1:9" x14ac:dyDescent="0.2">
      <c r="B545" s="1"/>
      <c r="D545" s="1"/>
      <c r="F545" s="1"/>
      <c r="G545" s="1"/>
    </row>
    <row r="546" spans="1:9" ht="15.6" x14ac:dyDescent="0.3">
      <c r="A546" s="7" t="s">
        <v>223</v>
      </c>
    </row>
    <row r="547" spans="1:9" ht="13.2" x14ac:dyDescent="0.2">
      <c r="A547" s="30" t="s">
        <v>15</v>
      </c>
      <c r="B547" s="12"/>
      <c r="C547" s="13"/>
      <c r="D547" s="12"/>
      <c r="E547" s="13"/>
      <c r="F547" s="12"/>
      <c r="G547" s="13"/>
      <c r="H547" s="13"/>
      <c r="I547" s="14"/>
    </row>
    <row r="548" spans="1:9" ht="13.2" x14ac:dyDescent="0.2">
      <c r="A548" s="30" t="s">
        <v>19</v>
      </c>
      <c r="B548" s="12"/>
      <c r="C548" s="13"/>
      <c r="D548" s="12"/>
      <c r="E548" s="13"/>
      <c r="F548" s="12"/>
      <c r="G548" s="13"/>
      <c r="H548" s="13"/>
      <c r="I548" s="14"/>
    </row>
    <row r="549" spans="1:9" x14ac:dyDescent="0.2">
      <c r="A549" s="15" t="s">
        <v>6</v>
      </c>
      <c r="B549" s="16" t="s">
        <v>7</v>
      </c>
      <c r="C549" s="15" t="s">
        <v>8</v>
      </c>
      <c r="D549" s="16" t="s">
        <v>9</v>
      </c>
      <c r="E549" s="15" t="s">
        <v>205</v>
      </c>
      <c r="F549" s="16" t="s">
        <v>10</v>
      </c>
      <c r="G549" s="15" t="s">
        <v>11</v>
      </c>
      <c r="H549" s="15" t="s">
        <v>12</v>
      </c>
      <c r="I549" s="17" t="s">
        <v>13</v>
      </c>
    </row>
    <row r="550" spans="1:9" x14ac:dyDescent="0.2">
      <c r="A550" s="18" t="s">
        <v>98</v>
      </c>
      <c r="B550" s="19"/>
      <c r="C550" s="18"/>
      <c r="D550" s="19"/>
      <c r="E550" s="18"/>
      <c r="F550" s="19"/>
      <c r="G550" s="18"/>
      <c r="H550" s="22"/>
      <c r="I550" s="21">
        <f t="shared" ref="I550:I568" si="40">B550*H550</f>
        <v>0</v>
      </c>
    </row>
    <row r="551" spans="1:9" x14ac:dyDescent="0.2">
      <c r="A551" s="18" t="s">
        <v>70</v>
      </c>
      <c r="B551" s="19"/>
      <c r="C551" s="18"/>
      <c r="D551" s="19"/>
      <c r="E551" s="18"/>
      <c r="F551" s="19"/>
      <c r="G551" s="18"/>
      <c r="H551" s="22"/>
      <c r="I551" s="21">
        <f t="shared" si="40"/>
        <v>0</v>
      </c>
    </row>
    <row r="552" spans="1:9" x14ac:dyDescent="0.2">
      <c r="A552" s="18" t="s">
        <v>71</v>
      </c>
      <c r="B552" s="19"/>
      <c r="C552" s="18"/>
      <c r="D552" s="19"/>
      <c r="E552" s="18"/>
      <c r="F552" s="19"/>
      <c r="G552" s="18"/>
      <c r="H552" s="22"/>
      <c r="I552" s="21">
        <f t="shared" si="40"/>
        <v>0</v>
      </c>
    </row>
    <row r="553" spans="1:9" x14ac:dyDescent="0.2">
      <c r="A553" s="18" t="s">
        <v>72</v>
      </c>
      <c r="B553" s="19"/>
      <c r="C553" s="18"/>
      <c r="D553" s="19"/>
      <c r="E553" s="18"/>
      <c r="F553" s="19"/>
      <c r="G553" s="18"/>
      <c r="H553" s="22"/>
      <c r="I553" s="21">
        <f t="shared" si="40"/>
        <v>0</v>
      </c>
    </row>
    <row r="554" spans="1:9" x14ac:dyDescent="0.2">
      <c r="A554" s="18" t="s">
        <v>73</v>
      </c>
      <c r="B554" s="19"/>
      <c r="C554" s="18"/>
      <c r="D554" s="19"/>
      <c r="E554" s="18"/>
      <c r="F554" s="19"/>
      <c r="G554" s="18"/>
      <c r="H554" s="22"/>
      <c r="I554" s="21">
        <f t="shared" si="40"/>
        <v>0</v>
      </c>
    </row>
    <row r="555" spans="1:9" x14ac:dyDescent="0.2">
      <c r="A555" s="18" t="s">
        <v>74</v>
      </c>
      <c r="B555" s="19"/>
      <c r="C555" s="18"/>
      <c r="D555" s="19"/>
      <c r="E555" s="18"/>
      <c r="F555" s="19"/>
      <c r="G555" s="18"/>
      <c r="H555" s="22"/>
      <c r="I555" s="21">
        <f t="shared" si="40"/>
        <v>0</v>
      </c>
    </row>
    <row r="556" spans="1:9" x14ac:dyDescent="0.2">
      <c r="A556" s="18" t="s">
        <v>75</v>
      </c>
      <c r="B556" s="19"/>
      <c r="C556" s="18"/>
      <c r="D556" s="19"/>
      <c r="E556" s="18"/>
      <c r="F556" s="19"/>
      <c r="G556" s="18"/>
      <c r="H556" s="22"/>
      <c r="I556" s="21">
        <f t="shared" si="40"/>
        <v>0</v>
      </c>
    </row>
    <row r="557" spans="1:9" x14ac:dyDescent="0.2">
      <c r="A557" s="18" t="s">
        <v>76</v>
      </c>
      <c r="B557" s="19"/>
      <c r="C557" s="18"/>
      <c r="D557" s="19"/>
      <c r="E557" s="18"/>
      <c r="F557" s="19"/>
      <c r="G557" s="18"/>
      <c r="H557" s="22"/>
      <c r="I557" s="21">
        <f t="shared" si="40"/>
        <v>0</v>
      </c>
    </row>
    <row r="558" spans="1:9" x14ac:dyDescent="0.2">
      <c r="A558" s="18" t="s">
        <v>77</v>
      </c>
      <c r="B558" s="19"/>
      <c r="C558" s="18"/>
      <c r="D558" s="19"/>
      <c r="E558" s="18"/>
      <c r="F558" s="19"/>
      <c r="G558" s="18"/>
      <c r="H558" s="22"/>
      <c r="I558" s="21">
        <f t="shared" si="40"/>
        <v>0</v>
      </c>
    </row>
    <row r="559" spans="1:9" x14ac:dyDescent="0.2">
      <c r="A559" s="18" t="s">
        <v>78</v>
      </c>
      <c r="B559" s="19"/>
      <c r="C559" s="18"/>
      <c r="D559" s="19"/>
      <c r="E559" s="18"/>
      <c r="F559" s="19"/>
      <c r="G559" s="18"/>
      <c r="H559" s="22"/>
      <c r="I559" s="21">
        <f t="shared" si="40"/>
        <v>0</v>
      </c>
    </row>
    <row r="560" spans="1:9" x14ac:dyDescent="0.2">
      <c r="A560" s="18" t="s">
        <v>79</v>
      </c>
      <c r="B560" s="19"/>
      <c r="C560" s="18"/>
      <c r="D560" s="19"/>
      <c r="E560" s="18"/>
      <c r="F560" s="19"/>
      <c r="G560" s="18"/>
      <c r="H560" s="22"/>
      <c r="I560" s="21">
        <f t="shared" si="40"/>
        <v>0</v>
      </c>
    </row>
    <row r="561" spans="1:9" x14ac:dyDescent="0.2">
      <c r="A561" s="18" t="s">
        <v>80</v>
      </c>
      <c r="B561" s="19"/>
      <c r="C561" s="18"/>
      <c r="D561" s="19"/>
      <c r="E561" s="18"/>
      <c r="F561" s="19"/>
      <c r="G561" s="18"/>
      <c r="H561" s="22"/>
      <c r="I561" s="21">
        <f t="shared" si="40"/>
        <v>0</v>
      </c>
    </row>
    <row r="562" spans="1:9" x14ac:dyDescent="0.2">
      <c r="A562" s="18"/>
      <c r="B562" s="19"/>
      <c r="C562" s="18"/>
      <c r="D562" s="19"/>
      <c r="E562" s="18"/>
      <c r="F562" s="19"/>
      <c r="G562" s="18"/>
      <c r="H562" s="22"/>
      <c r="I562" s="21">
        <f t="shared" si="40"/>
        <v>0</v>
      </c>
    </row>
    <row r="563" spans="1:9" x14ac:dyDescent="0.2">
      <c r="A563" s="18" t="s">
        <v>106</v>
      </c>
      <c r="B563" s="19">
        <v>1</v>
      </c>
      <c r="C563" s="18"/>
      <c r="D563" s="19"/>
      <c r="E563" s="18"/>
      <c r="F563" s="19"/>
      <c r="G563" s="18"/>
      <c r="H563" s="22"/>
      <c r="I563" s="21">
        <f t="shared" si="40"/>
        <v>0</v>
      </c>
    </row>
    <row r="564" spans="1:9" x14ac:dyDescent="0.2">
      <c r="A564" s="18" t="s">
        <v>107</v>
      </c>
      <c r="B564" s="19"/>
      <c r="C564" s="18"/>
      <c r="D564" s="19"/>
      <c r="E564" s="18"/>
      <c r="F564" s="19"/>
      <c r="G564" s="18"/>
      <c r="H564" s="22"/>
      <c r="I564" s="21">
        <f t="shared" si="40"/>
        <v>0</v>
      </c>
    </row>
    <row r="565" spans="1:9" x14ac:dyDescent="0.2">
      <c r="A565" s="18" t="s">
        <v>108</v>
      </c>
      <c r="B565" s="19"/>
      <c r="C565" s="18"/>
      <c r="D565" s="19"/>
      <c r="E565" s="18"/>
      <c r="F565" s="19"/>
      <c r="G565" s="18"/>
      <c r="H565" s="22"/>
      <c r="I565" s="21">
        <f t="shared" si="40"/>
        <v>0</v>
      </c>
    </row>
    <row r="566" spans="1:9" x14ac:dyDescent="0.2">
      <c r="A566" s="18" t="s">
        <v>109</v>
      </c>
      <c r="B566" s="19"/>
      <c r="C566" s="18"/>
      <c r="D566" s="19"/>
      <c r="E566" s="18"/>
      <c r="F566" s="19"/>
      <c r="G566" s="18"/>
      <c r="H566" s="22"/>
      <c r="I566" s="21">
        <f t="shared" si="40"/>
        <v>0</v>
      </c>
    </row>
    <row r="567" spans="1:9" x14ac:dyDescent="0.2">
      <c r="A567" s="18"/>
      <c r="B567" s="19"/>
      <c r="C567" s="18"/>
      <c r="D567" s="19"/>
      <c r="E567" s="18"/>
      <c r="F567" s="19"/>
      <c r="G567" s="18"/>
      <c r="H567" s="22"/>
      <c r="I567" s="21">
        <f t="shared" si="40"/>
        <v>0</v>
      </c>
    </row>
    <row r="568" spans="1:9" x14ac:dyDescent="0.2">
      <c r="A568" s="18"/>
      <c r="B568" s="19"/>
      <c r="C568" s="18"/>
      <c r="D568" s="19"/>
      <c r="E568" s="18"/>
      <c r="F568" s="19"/>
      <c r="G568" s="18"/>
      <c r="H568" s="18"/>
      <c r="I568" s="21">
        <f t="shared" si="40"/>
        <v>0</v>
      </c>
    </row>
    <row r="569" spans="1:9" x14ac:dyDescent="0.2">
      <c r="H569" s="49" t="s">
        <v>115</v>
      </c>
      <c r="I569" s="51">
        <f>SUBTOTAL(9,I550:I568)</f>
        <v>0</v>
      </c>
    </row>
    <row r="570" spans="1:9" x14ac:dyDescent="0.2">
      <c r="H570" s="49"/>
      <c r="I570" s="53"/>
    </row>
    <row r="571" spans="1:9" ht="13.2" x14ac:dyDescent="0.2">
      <c r="A571" s="30" t="s">
        <v>16</v>
      </c>
      <c r="B571" s="12"/>
      <c r="C571" s="13"/>
      <c r="D571" s="12"/>
      <c r="E571" s="13"/>
      <c r="F571" s="12"/>
      <c r="G571" s="13"/>
      <c r="H571" s="13"/>
      <c r="I571" s="14"/>
    </row>
    <row r="572" spans="1:9" x14ac:dyDescent="0.2">
      <c r="A572" s="15" t="s">
        <v>6</v>
      </c>
      <c r="B572" s="16" t="s">
        <v>7</v>
      </c>
      <c r="C572" s="15" t="s">
        <v>8</v>
      </c>
      <c r="D572" s="16" t="s">
        <v>9</v>
      </c>
      <c r="E572" s="15" t="s">
        <v>205</v>
      </c>
      <c r="F572" s="16" t="s">
        <v>10</v>
      </c>
      <c r="G572" s="15" t="s">
        <v>11</v>
      </c>
      <c r="H572" s="15" t="s">
        <v>12</v>
      </c>
      <c r="I572" s="17" t="s">
        <v>13</v>
      </c>
    </row>
    <row r="573" spans="1:9" x14ac:dyDescent="0.2">
      <c r="A573" s="18" t="s">
        <v>110</v>
      </c>
      <c r="B573" s="19">
        <v>1</v>
      </c>
      <c r="C573" s="18"/>
      <c r="D573" s="19"/>
      <c r="E573" s="18"/>
      <c r="F573" s="19"/>
      <c r="G573" s="18"/>
      <c r="H573" s="22"/>
      <c r="I573" s="21">
        <f t="shared" ref="I573:I577" si="41">B573*H573</f>
        <v>0</v>
      </c>
    </row>
    <row r="574" spans="1:9" x14ac:dyDescent="0.2">
      <c r="A574" s="18" t="s">
        <v>20</v>
      </c>
      <c r="B574" s="19"/>
      <c r="C574" s="18"/>
      <c r="D574" s="19"/>
      <c r="E574" s="18"/>
      <c r="F574" s="19"/>
      <c r="G574" s="18"/>
      <c r="H574" s="22"/>
      <c r="I574" s="21">
        <f t="shared" si="41"/>
        <v>0</v>
      </c>
    </row>
    <row r="575" spans="1:9" x14ac:dyDescent="0.2">
      <c r="A575" s="18" t="s">
        <v>21</v>
      </c>
      <c r="B575" s="19"/>
      <c r="C575" s="18"/>
      <c r="D575" s="19"/>
      <c r="E575" s="18"/>
      <c r="F575" s="19"/>
      <c r="G575" s="18"/>
      <c r="H575" s="22"/>
      <c r="I575" s="21">
        <f t="shared" si="41"/>
        <v>0</v>
      </c>
    </row>
    <row r="576" spans="1:9" x14ac:dyDescent="0.2">
      <c r="A576" s="18" t="s">
        <v>22</v>
      </c>
      <c r="B576" s="19"/>
      <c r="C576" s="18"/>
      <c r="D576" s="19"/>
      <c r="E576" s="18"/>
      <c r="F576" s="19"/>
      <c r="G576" s="18"/>
      <c r="H576" s="22"/>
      <c r="I576" s="21">
        <f t="shared" si="41"/>
        <v>0</v>
      </c>
    </row>
    <row r="577" spans="1:9" x14ac:dyDescent="0.2">
      <c r="A577" s="18"/>
      <c r="B577" s="19"/>
      <c r="C577" s="18"/>
      <c r="D577" s="19"/>
      <c r="E577" s="18"/>
      <c r="F577" s="19"/>
      <c r="G577" s="18"/>
      <c r="H577" s="18"/>
      <c r="I577" s="21">
        <f t="shared" si="41"/>
        <v>0</v>
      </c>
    </row>
    <row r="578" spans="1:9" x14ac:dyDescent="0.2">
      <c r="A578" s="31"/>
      <c r="B578" s="12"/>
      <c r="C578" s="31"/>
      <c r="D578" s="12"/>
      <c r="E578" s="31"/>
      <c r="F578" s="12"/>
      <c r="G578" s="31"/>
      <c r="H578" s="49" t="s">
        <v>115</v>
      </c>
      <c r="I578" s="25">
        <f>SUBTOTAL(9,I573:I577)</f>
        <v>0</v>
      </c>
    </row>
    <row r="579" spans="1:9" x14ac:dyDescent="0.2">
      <c r="A579" s="31"/>
      <c r="B579" s="12"/>
      <c r="C579" s="31"/>
      <c r="D579" s="12"/>
      <c r="E579" s="31"/>
      <c r="F579" s="12"/>
      <c r="G579" s="31"/>
      <c r="H579" s="49"/>
      <c r="I579" s="39"/>
    </row>
    <row r="580" spans="1:9" ht="13.2" x14ac:dyDescent="0.2">
      <c r="A580" s="30" t="s">
        <v>17</v>
      </c>
      <c r="B580" s="12"/>
      <c r="C580" s="31"/>
      <c r="D580" s="12"/>
      <c r="E580" s="31"/>
      <c r="F580" s="12"/>
      <c r="G580" s="31"/>
      <c r="H580" s="31"/>
      <c r="I580" s="39"/>
    </row>
    <row r="581" spans="1:9" x14ac:dyDescent="0.2">
      <c r="A581" s="15" t="s">
        <v>6</v>
      </c>
      <c r="B581" s="16" t="s">
        <v>7</v>
      </c>
      <c r="C581" s="15" t="s">
        <v>8</v>
      </c>
      <c r="D581" s="16" t="s">
        <v>9</v>
      </c>
      <c r="E581" s="15" t="s">
        <v>205</v>
      </c>
      <c r="F581" s="16" t="s">
        <v>10</v>
      </c>
      <c r="G581" s="15" t="s">
        <v>11</v>
      </c>
      <c r="H581" s="15" t="s">
        <v>12</v>
      </c>
      <c r="I581" s="17" t="s">
        <v>13</v>
      </c>
    </row>
    <row r="582" spans="1:9" x14ac:dyDescent="0.2">
      <c r="A582" s="58" t="s">
        <v>175</v>
      </c>
      <c r="B582" s="19"/>
      <c r="C582" s="18"/>
      <c r="D582" s="19"/>
      <c r="E582" s="18"/>
      <c r="F582" s="19"/>
      <c r="G582" s="18"/>
      <c r="H582" s="22"/>
      <c r="I582" s="21">
        <f t="shared" ref="I582:I585" si="42">B582*H582</f>
        <v>0</v>
      </c>
    </row>
    <row r="583" spans="1:9" x14ac:dyDescent="0.2">
      <c r="A583" s="58" t="s">
        <v>176</v>
      </c>
      <c r="B583" s="19">
        <v>1</v>
      </c>
      <c r="C583" s="18"/>
      <c r="D583" s="19"/>
      <c r="E583" s="18"/>
      <c r="F583" s="19"/>
      <c r="G583" s="18"/>
      <c r="H583" s="22"/>
      <c r="I583" s="21">
        <f t="shared" si="42"/>
        <v>0</v>
      </c>
    </row>
    <row r="584" spans="1:9" x14ac:dyDescent="0.2">
      <c r="A584" s="58" t="s">
        <v>121</v>
      </c>
      <c r="B584" s="19"/>
      <c r="C584" s="18"/>
      <c r="D584" s="19"/>
      <c r="E584" s="18"/>
      <c r="F584" s="19"/>
      <c r="G584" s="18"/>
      <c r="H584" s="22"/>
      <c r="I584" s="21">
        <f t="shared" si="42"/>
        <v>0</v>
      </c>
    </row>
    <row r="585" spans="1:9" x14ac:dyDescent="0.2">
      <c r="A585" s="18"/>
      <c r="B585" s="19"/>
      <c r="C585" s="18"/>
      <c r="D585" s="19"/>
      <c r="E585" s="18"/>
      <c r="F585" s="19"/>
      <c r="G585" s="18"/>
      <c r="H585" s="22"/>
      <c r="I585" s="21">
        <f t="shared" si="42"/>
        <v>0</v>
      </c>
    </row>
    <row r="586" spans="1:9" x14ac:dyDescent="0.2">
      <c r="H586" s="49" t="s">
        <v>115</v>
      </c>
      <c r="I586" s="51">
        <f>SUBTOTAL(9,I582:I585)</f>
        <v>0</v>
      </c>
    </row>
    <row r="587" spans="1:9" x14ac:dyDescent="0.2">
      <c r="H587" s="49"/>
      <c r="I587" s="53"/>
    </row>
    <row r="588" spans="1:9" x14ac:dyDescent="0.2">
      <c r="G588" s="66"/>
      <c r="H588" s="67" t="s">
        <v>208</v>
      </c>
      <c r="I588" s="68">
        <f>SUM(I569,I578:I586)</f>
        <v>0</v>
      </c>
    </row>
    <row r="590" spans="1:9" ht="15.6" x14ac:dyDescent="0.3">
      <c r="A590" s="7" t="s">
        <v>224</v>
      </c>
    </row>
    <row r="591" spans="1:9" ht="13.2" x14ac:dyDescent="0.2">
      <c r="A591" s="30" t="s">
        <v>24</v>
      </c>
      <c r="B591" s="12"/>
      <c r="C591" s="31"/>
      <c r="D591" s="12"/>
      <c r="E591" s="31"/>
      <c r="F591" s="12"/>
      <c r="G591" s="31"/>
      <c r="H591" s="31"/>
      <c r="I591" s="39"/>
    </row>
    <row r="592" spans="1:9" x14ac:dyDescent="0.2">
      <c r="A592" s="15" t="s">
        <v>6</v>
      </c>
      <c r="B592" s="16" t="s">
        <v>7</v>
      </c>
      <c r="C592" s="15" t="s">
        <v>8</v>
      </c>
      <c r="D592" s="16" t="s">
        <v>9</v>
      </c>
      <c r="E592" s="15" t="s">
        <v>205</v>
      </c>
      <c r="F592" s="16" t="s">
        <v>10</v>
      </c>
      <c r="G592" s="15" t="s">
        <v>11</v>
      </c>
      <c r="H592" s="15" t="s">
        <v>12</v>
      </c>
      <c r="I592" s="17" t="s">
        <v>13</v>
      </c>
    </row>
    <row r="593" spans="1:9" x14ac:dyDescent="0.2">
      <c r="A593" s="58" t="s">
        <v>177</v>
      </c>
      <c r="B593" s="19">
        <v>1</v>
      </c>
      <c r="C593" s="58"/>
      <c r="D593" s="19"/>
      <c r="E593" s="58"/>
      <c r="F593" s="19"/>
      <c r="G593" s="58"/>
      <c r="H593" s="22"/>
      <c r="I593" s="21">
        <f t="shared" ref="I593:I598" si="43">B593*H593</f>
        <v>0</v>
      </c>
    </row>
    <row r="594" spans="1:9" x14ac:dyDescent="0.2">
      <c r="A594" s="58" t="s">
        <v>111</v>
      </c>
      <c r="B594" s="19"/>
      <c r="C594" s="58"/>
      <c r="D594" s="19"/>
      <c r="E594" s="58"/>
      <c r="F594" s="19"/>
      <c r="G594" s="58"/>
      <c r="H594" s="22"/>
      <c r="I594" s="21">
        <f t="shared" si="43"/>
        <v>0</v>
      </c>
    </row>
    <row r="595" spans="1:9" x14ac:dyDescent="0.2">
      <c r="A595" s="58"/>
      <c r="B595" s="19"/>
      <c r="C595" s="58"/>
      <c r="D595" s="19"/>
      <c r="E595" s="58"/>
      <c r="F595" s="19"/>
      <c r="G595" s="58"/>
      <c r="H595" s="22"/>
      <c r="I595" s="21">
        <f t="shared" si="43"/>
        <v>0</v>
      </c>
    </row>
    <row r="596" spans="1:9" x14ac:dyDescent="0.2">
      <c r="A596" s="58" t="s">
        <v>126</v>
      </c>
      <c r="B596" s="19">
        <v>1</v>
      </c>
      <c r="C596" s="58"/>
      <c r="D596" s="19"/>
      <c r="E596" s="58"/>
      <c r="F596" s="19"/>
      <c r="G596" s="58"/>
      <c r="H596" s="58"/>
      <c r="I596" s="21">
        <f t="shared" si="43"/>
        <v>0</v>
      </c>
    </row>
    <row r="597" spans="1:9" x14ac:dyDescent="0.2">
      <c r="A597" s="58" t="s">
        <v>178</v>
      </c>
      <c r="B597" s="19">
        <v>1</v>
      </c>
      <c r="C597" s="58"/>
      <c r="D597" s="19"/>
      <c r="E597" s="58"/>
      <c r="F597" s="19"/>
      <c r="G597" s="58"/>
      <c r="H597" s="58"/>
      <c r="I597" s="21">
        <f t="shared" si="43"/>
        <v>0</v>
      </c>
    </row>
    <row r="598" spans="1:9" x14ac:dyDescent="0.2">
      <c r="A598" s="58"/>
      <c r="B598" s="19"/>
      <c r="C598" s="58"/>
      <c r="D598" s="19"/>
      <c r="E598" s="58"/>
      <c r="F598" s="19"/>
      <c r="G598" s="58"/>
      <c r="H598" s="29"/>
      <c r="I598" s="21">
        <f t="shared" si="43"/>
        <v>0</v>
      </c>
    </row>
    <row r="599" spans="1:9" x14ac:dyDescent="0.2">
      <c r="H599" s="49" t="s">
        <v>115</v>
      </c>
      <c r="I599" s="51">
        <f>SUBTOTAL(9,I593:I598)</f>
        <v>0</v>
      </c>
    </row>
    <row r="600" spans="1:9" x14ac:dyDescent="0.2">
      <c r="H600" s="49"/>
      <c r="I600" s="53"/>
    </row>
    <row r="601" spans="1:9" ht="13.2" x14ac:dyDescent="0.2">
      <c r="A601" s="30" t="s">
        <v>16</v>
      </c>
      <c r="B601" s="12"/>
      <c r="C601" s="13"/>
      <c r="D601" s="12"/>
      <c r="E601" s="13"/>
      <c r="F601" s="12"/>
      <c r="G601" s="13"/>
      <c r="H601" s="13"/>
      <c r="I601" s="14"/>
    </row>
    <row r="602" spans="1:9" x14ac:dyDescent="0.2">
      <c r="A602" s="15" t="s">
        <v>6</v>
      </c>
      <c r="B602" s="16" t="s">
        <v>7</v>
      </c>
      <c r="C602" s="15" t="s">
        <v>8</v>
      </c>
      <c r="D602" s="16" t="s">
        <v>9</v>
      </c>
      <c r="E602" s="15" t="s">
        <v>205</v>
      </c>
      <c r="F602" s="16" t="s">
        <v>10</v>
      </c>
      <c r="G602" s="15" t="s">
        <v>11</v>
      </c>
      <c r="H602" s="15" t="s">
        <v>12</v>
      </c>
      <c r="I602" s="17" t="s">
        <v>13</v>
      </c>
    </row>
    <row r="603" spans="1:9" x14ac:dyDescent="0.2">
      <c r="A603" s="58" t="s">
        <v>112</v>
      </c>
      <c r="B603" s="19">
        <v>1</v>
      </c>
      <c r="C603" s="58"/>
      <c r="D603" s="19"/>
      <c r="E603" s="58"/>
      <c r="F603" s="19"/>
      <c r="G603" s="58"/>
      <c r="H603" s="26"/>
      <c r="I603" s="21">
        <f t="shared" ref="I603:I620" si="44">B603*H603</f>
        <v>0</v>
      </c>
    </row>
    <row r="604" spans="1:9" x14ac:dyDescent="0.2">
      <c r="A604" s="58" t="s">
        <v>113</v>
      </c>
      <c r="B604" s="19"/>
      <c r="C604" s="58"/>
      <c r="D604" s="19"/>
      <c r="E604" s="58"/>
      <c r="F604" s="19"/>
      <c r="G604" s="58"/>
      <c r="H604" s="26"/>
      <c r="I604" s="21">
        <f t="shared" si="44"/>
        <v>0</v>
      </c>
    </row>
    <row r="605" spans="1:9" x14ac:dyDescent="0.2">
      <c r="A605" s="58"/>
      <c r="B605" s="19"/>
      <c r="C605" s="58"/>
      <c r="D605" s="19"/>
      <c r="E605" s="58"/>
      <c r="F605" s="19"/>
      <c r="G605" s="58"/>
      <c r="H605" s="26"/>
      <c r="I605" s="21">
        <f t="shared" si="44"/>
        <v>0</v>
      </c>
    </row>
    <row r="606" spans="1:9" x14ac:dyDescent="0.2">
      <c r="A606" s="58" t="s">
        <v>198</v>
      </c>
      <c r="B606" s="19">
        <v>1</v>
      </c>
      <c r="C606" s="58"/>
      <c r="D606" s="19"/>
      <c r="E606" s="58"/>
      <c r="F606" s="19"/>
      <c r="G606" s="58"/>
      <c r="H606" s="26"/>
      <c r="I606" s="21">
        <f t="shared" si="44"/>
        <v>0</v>
      </c>
    </row>
    <row r="607" spans="1:9" x14ac:dyDescent="0.2">
      <c r="A607" s="58" t="s">
        <v>114</v>
      </c>
      <c r="B607" s="19"/>
      <c r="C607" s="58"/>
      <c r="D607" s="19"/>
      <c r="E607" s="58"/>
      <c r="F607" s="19"/>
      <c r="G607" s="58"/>
      <c r="H607" s="26"/>
      <c r="I607" s="21">
        <f t="shared" si="44"/>
        <v>0</v>
      </c>
    </row>
    <row r="608" spans="1:9" x14ac:dyDescent="0.2">
      <c r="A608" s="58"/>
      <c r="B608" s="19"/>
      <c r="C608" s="58"/>
      <c r="D608" s="19"/>
      <c r="E608" s="58"/>
      <c r="F608" s="19"/>
      <c r="G608" s="58"/>
      <c r="H608" s="26"/>
      <c r="I608" s="21">
        <f t="shared" si="44"/>
        <v>0</v>
      </c>
    </row>
    <row r="609" spans="1:9" x14ac:dyDescent="0.2">
      <c r="A609" s="58" t="s">
        <v>199</v>
      </c>
      <c r="B609" s="19">
        <v>3</v>
      </c>
      <c r="C609" s="58"/>
      <c r="D609" s="19"/>
      <c r="E609" s="58"/>
      <c r="F609" s="19"/>
      <c r="G609" s="58"/>
      <c r="H609" s="26"/>
      <c r="I609" s="21">
        <f t="shared" si="44"/>
        <v>0</v>
      </c>
    </row>
    <row r="610" spans="1:9" x14ac:dyDescent="0.2">
      <c r="A610" s="58" t="s">
        <v>25</v>
      </c>
      <c r="B610" s="19"/>
      <c r="C610" s="58"/>
      <c r="D610" s="19"/>
      <c r="E610" s="58"/>
      <c r="F610" s="19"/>
      <c r="G610" s="58"/>
      <c r="H610" s="26"/>
      <c r="I610" s="21">
        <f t="shared" si="44"/>
        <v>0</v>
      </c>
    </row>
    <row r="611" spans="1:9" x14ac:dyDescent="0.2">
      <c r="A611" s="58"/>
      <c r="B611" s="19"/>
      <c r="C611" s="58"/>
      <c r="D611" s="19"/>
      <c r="E611" s="58"/>
      <c r="F611" s="19"/>
      <c r="G611" s="58"/>
      <c r="H611" s="26"/>
      <c r="I611" s="21">
        <f t="shared" si="44"/>
        <v>0</v>
      </c>
    </row>
    <row r="612" spans="1:9" x14ac:dyDescent="0.2">
      <c r="A612" s="31"/>
      <c r="B612" s="12"/>
      <c r="C612" s="31"/>
      <c r="D612" s="12"/>
      <c r="E612" s="31"/>
      <c r="F612" s="12"/>
      <c r="G612" s="31"/>
      <c r="H612" s="49" t="s">
        <v>115</v>
      </c>
      <c r="I612" s="25">
        <f ca="1">SUBTOTAL(9,I603:I620)</f>
        <v>0</v>
      </c>
    </row>
    <row r="613" spans="1:9" x14ac:dyDescent="0.2">
      <c r="A613" s="31"/>
      <c r="B613" s="12"/>
      <c r="C613" s="31"/>
      <c r="D613" s="12"/>
      <c r="E613" s="31"/>
      <c r="F613" s="12"/>
      <c r="G613" s="31"/>
      <c r="H613" s="49"/>
      <c r="I613" s="39"/>
    </row>
    <row r="614" spans="1:9" ht="13.2" x14ac:dyDescent="0.2">
      <c r="A614" s="30" t="s">
        <v>17</v>
      </c>
      <c r="B614" s="12"/>
      <c r="C614" s="31"/>
      <c r="D614" s="12"/>
      <c r="E614" s="31"/>
      <c r="F614" s="12"/>
      <c r="G614" s="31"/>
      <c r="H614" s="31"/>
      <c r="I614" s="39"/>
    </row>
    <row r="615" spans="1:9" x14ac:dyDescent="0.2">
      <c r="A615" s="15" t="s">
        <v>6</v>
      </c>
      <c r="B615" s="16" t="s">
        <v>7</v>
      </c>
      <c r="C615" s="15" t="s">
        <v>8</v>
      </c>
      <c r="D615" s="16" t="s">
        <v>9</v>
      </c>
      <c r="E615" s="15" t="s">
        <v>205</v>
      </c>
      <c r="F615" s="16" t="s">
        <v>10</v>
      </c>
      <c r="G615" s="15" t="s">
        <v>11</v>
      </c>
      <c r="H615" s="15" t="s">
        <v>12</v>
      </c>
      <c r="I615" s="17" t="s">
        <v>13</v>
      </c>
    </row>
    <row r="616" spans="1:9" x14ac:dyDescent="0.2">
      <c r="A616" s="58" t="s">
        <v>175</v>
      </c>
      <c r="B616" s="19"/>
      <c r="C616" s="58"/>
      <c r="D616" s="19"/>
      <c r="E616" s="58"/>
      <c r="F616" s="19"/>
      <c r="G616" s="58"/>
      <c r="H616" s="22"/>
      <c r="I616" s="21">
        <f t="shared" ref="I616:I619" si="45">B616*H616</f>
        <v>0</v>
      </c>
    </row>
    <row r="617" spans="1:9" x14ac:dyDescent="0.2">
      <c r="A617" s="58" t="s">
        <v>179</v>
      </c>
      <c r="B617" s="19">
        <v>1</v>
      </c>
      <c r="C617" s="58"/>
      <c r="D617" s="19"/>
      <c r="E617" s="58"/>
      <c r="F617" s="19"/>
      <c r="G617" s="58"/>
      <c r="H617" s="22"/>
      <c r="I617" s="21">
        <f t="shared" si="45"/>
        <v>0</v>
      </c>
    </row>
    <row r="618" spans="1:9" x14ac:dyDescent="0.2">
      <c r="A618" s="58" t="s">
        <v>121</v>
      </c>
      <c r="B618" s="19"/>
      <c r="C618" s="58"/>
      <c r="D618" s="19"/>
      <c r="E618" s="58"/>
      <c r="F618" s="19"/>
      <c r="G618" s="58"/>
      <c r="H618" s="22"/>
      <c r="I618" s="21">
        <f t="shared" si="45"/>
        <v>0</v>
      </c>
    </row>
    <row r="619" spans="1:9" x14ac:dyDescent="0.2">
      <c r="A619" s="58"/>
      <c r="B619" s="19"/>
      <c r="C619" s="58"/>
      <c r="D619" s="19"/>
      <c r="E619" s="58"/>
      <c r="F619" s="19"/>
      <c r="G619" s="58"/>
      <c r="H619" s="22"/>
      <c r="I619" s="21">
        <f t="shared" si="45"/>
        <v>0</v>
      </c>
    </row>
    <row r="620" spans="1:9" x14ac:dyDescent="0.2">
      <c r="A620" s="58"/>
      <c r="B620" s="19"/>
      <c r="C620" s="58"/>
      <c r="D620" s="19"/>
      <c r="E620" s="58"/>
      <c r="F620" s="19"/>
      <c r="G620" s="58"/>
      <c r="H620" s="58"/>
      <c r="I620" s="21">
        <f t="shared" si="44"/>
        <v>0</v>
      </c>
    </row>
    <row r="621" spans="1:9" x14ac:dyDescent="0.2">
      <c r="A621" s="31"/>
      <c r="B621" s="12"/>
      <c r="C621" s="31"/>
      <c r="D621" s="12"/>
      <c r="E621" s="31"/>
      <c r="F621" s="12"/>
      <c r="G621" s="31"/>
      <c r="H621" s="49" t="s">
        <v>115</v>
      </c>
      <c r="I621" s="25">
        <f ca="1">SUBTOTAL(9,I611:I629)</f>
        <v>0</v>
      </c>
    </row>
    <row r="622" spans="1:9" x14ac:dyDescent="0.2">
      <c r="A622" s="31"/>
      <c r="B622" s="12"/>
      <c r="C622" s="31"/>
      <c r="D622" s="12"/>
      <c r="E622" s="31"/>
      <c r="F622" s="12"/>
      <c r="G622" s="31"/>
      <c r="H622" s="49"/>
      <c r="I622" s="39"/>
    </row>
    <row r="623" spans="1:9" x14ac:dyDescent="0.2">
      <c r="G623" s="66"/>
      <c r="H623" s="67" t="s">
        <v>208</v>
      </c>
      <c r="I623" s="68">
        <f ca="1">SUM(I599,I612,I621)</f>
        <v>0</v>
      </c>
    </row>
    <row r="624" spans="1:9" x14ac:dyDescent="0.2">
      <c r="G624" s="66"/>
      <c r="H624" s="67"/>
      <c r="I624" s="68"/>
    </row>
    <row r="625" spans="1:9" ht="15.6" x14ac:dyDescent="0.3">
      <c r="A625" s="7" t="s">
        <v>225</v>
      </c>
    </row>
    <row r="626" spans="1:9" ht="13.2" x14ac:dyDescent="0.2">
      <c r="A626" s="30" t="s">
        <v>17</v>
      </c>
      <c r="B626" s="12"/>
      <c r="C626" s="31"/>
      <c r="D626" s="12"/>
      <c r="E626" s="31"/>
      <c r="F626" s="12"/>
      <c r="G626" s="31"/>
      <c r="H626" s="31"/>
      <c r="I626" s="39"/>
    </row>
    <row r="627" spans="1:9" x14ac:dyDescent="0.2">
      <c r="A627" s="15" t="s">
        <v>6</v>
      </c>
      <c r="B627" s="16" t="s">
        <v>7</v>
      </c>
      <c r="C627" s="15" t="s">
        <v>8</v>
      </c>
      <c r="D627" s="16" t="s">
        <v>9</v>
      </c>
      <c r="E627" s="15" t="s">
        <v>205</v>
      </c>
      <c r="F627" s="16" t="s">
        <v>10</v>
      </c>
      <c r="G627" s="15" t="s">
        <v>11</v>
      </c>
      <c r="H627" s="15" t="s">
        <v>12</v>
      </c>
      <c r="I627" s="17" t="s">
        <v>13</v>
      </c>
    </row>
    <row r="628" spans="1:9" x14ac:dyDescent="0.2">
      <c r="A628" s="58" t="s">
        <v>123</v>
      </c>
      <c r="B628" s="19"/>
      <c r="C628" s="58"/>
      <c r="D628" s="19"/>
      <c r="E628" s="58"/>
      <c r="F628" s="19"/>
      <c r="G628" s="58"/>
      <c r="H628" s="22"/>
      <c r="I628" s="21">
        <f t="shared" ref="I628:I631" si="46">B628*H628</f>
        <v>0</v>
      </c>
    </row>
    <row r="629" spans="1:9" x14ac:dyDescent="0.2">
      <c r="A629" s="58" t="s">
        <v>180</v>
      </c>
      <c r="B629" s="19">
        <v>3</v>
      </c>
      <c r="C629" s="58"/>
      <c r="D629" s="19"/>
      <c r="E629" s="58"/>
      <c r="F629" s="19"/>
      <c r="G629" s="58"/>
      <c r="H629" s="22"/>
      <c r="I629" s="21">
        <f t="shared" si="46"/>
        <v>0</v>
      </c>
    </row>
    <row r="630" spans="1:9" x14ac:dyDescent="0.2">
      <c r="A630" s="58" t="s">
        <v>124</v>
      </c>
      <c r="B630" s="19"/>
      <c r="C630" s="58"/>
      <c r="D630" s="19"/>
      <c r="E630" s="58"/>
      <c r="F630" s="19"/>
      <c r="G630" s="58"/>
      <c r="H630" s="22"/>
      <c r="I630" s="21">
        <f t="shared" si="46"/>
        <v>0</v>
      </c>
    </row>
    <row r="631" spans="1:9" x14ac:dyDescent="0.2">
      <c r="A631" s="58"/>
      <c r="B631" s="19"/>
      <c r="C631" s="58"/>
      <c r="D631" s="19"/>
      <c r="E631" s="58"/>
      <c r="F631" s="19"/>
      <c r="G631" s="58"/>
      <c r="H631" s="22"/>
      <c r="I631" s="21">
        <f t="shared" si="46"/>
        <v>0</v>
      </c>
    </row>
    <row r="632" spans="1:9" x14ac:dyDescent="0.2">
      <c r="H632" s="49" t="s">
        <v>115</v>
      </c>
      <c r="I632" s="51">
        <f>SUBTOTAL(9,I628:I631)</f>
        <v>0</v>
      </c>
    </row>
    <row r="633" spans="1:9" x14ac:dyDescent="0.2">
      <c r="H633" s="49"/>
      <c r="I633" s="53"/>
    </row>
    <row r="634" spans="1:9" x14ac:dyDescent="0.2">
      <c r="G634" s="66"/>
      <c r="H634" s="71" t="s">
        <v>208</v>
      </c>
      <c r="I634" s="72">
        <f>SUM(I632)</f>
        <v>0</v>
      </c>
    </row>
    <row r="635" spans="1:9" x14ac:dyDescent="0.2">
      <c r="H635" s="49"/>
      <c r="I635" s="53"/>
    </row>
    <row r="636" spans="1:9" ht="15.6" x14ac:dyDescent="0.3">
      <c r="A636" s="7" t="s">
        <v>226</v>
      </c>
    </row>
    <row r="637" spans="1:9" ht="13.2" x14ac:dyDescent="0.2">
      <c r="A637" s="30" t="s">
        <v>17</v>
      </c>
      <c r="B637" s="12"/>
      <c r="C637" s="31"/>
      <c r="D637" s="12"/>
      <c r="E637" s="31"/>
      <c r="F637" s="12"/>
      <c r="G637" s="31"/>
      <c r="H637" s="31"/>
      <c r="I637" s="39"/>
    </row>
    <row r="638" spans="1:9" x14ac:dyDescent="0.2">
      <c r="A638" s="15" t="s">
        <v>6</v>
      </c>
      <c r="B638" s="16" t="s">
        <v>7</v>
      </c>
      <c r="C638" s="15" t="s">
        <v>8</v>
      </c>
      <c r="D638" s="16" t="s">
        <v>9</v>
      </c>
      <c r="E638" s="15" t="s">
        <v>205</v>
      </c>
      <c r="F638" s="16" t="s">
        <v>10</v>
      </c>
      <c r="G638" s="15" t="s">
        <v>11</v>
      </c>
      <c r="H638" s="15" t="s">
        <v>12</v>
      </c>
      <c r="I638" s="17" t="s">
        <v>13</v>
      </c>
    </row>
    <row r="639" spans="1:9" x14ac:dyDescent="0.2">
      <c r="A639" s="58" t="s">
        <v>123</v>
      </c>
      <c r="B639" s="19"/>
      <c r="C639" s="58"/>
      <c r="D639" s="19"/>
      <c r="E639" s="58"/>
      <c r="F639" s="19"/>
      <c r="G639" s="58"/>
      <c r="H639" s="22"/>
      <c r="I639" s="21">
        <f t="shared" ref="I639:I642" si="47">B639*H639</f>
        <v>0</v>
      </c>
    </row>
    <row r="640" spans="1:9" x14ac:dyDescent="0.2">
      <c r="A640" s="58" t="s">
        <v>181</v>
      </c>
      <c r="B640" s="19">
        <v>2</v>
      </c>
      <c r="C640" s="58"/>
      <c r="D640" s="19"/>
      <c r="E640" s="58"/>
      <c r="F640" s="19"/>
      <c r="G640" s="58"/>
      <c r="H640" s="22"/>
      <c r="I640" s="21">
        <f t="shared" si="47"/>
        <v>0</v>
      </c>
    </row>
    <row r="641" spans="1:9" x14ac:dyDescent="0.2">
      <c r="A641" s="58" t="s">
        <v>124</v>
      </c>
      <c r="B641" s="19"/>
      <c r="C641" s="58"/>
      <c r="D641" s="19"/>
      <c r="E641" s="58"/>
      <c r="F641" s="19"/>
      <c r="G641" s="58"/>
      <c r="H641" s="22"/>
      <c r="I641" s="21">
        <f t="shared" si="47"/>
        <v>0</v>
      </c>
    </row>
    <row r="642" spans="1:9" x14ac:dyDescent="0.2">
      <c r="A642" s="58"/>
      <c r="B642" s="19"/>
      <c r="C642" s="58"/>
      <c r="D642" s="19"/>
      <c r="E642" s="58"/>
      <c r="F642" s="19"/>
      <c r="G642" s="58"/>
      <c r="H642" s="22"/>
      <c r="I642" s="21">
        <f t="shared" si="47"/>
        <v>0</v>
      </c>
    </row>
    <row r="643" spans="1:9" x14ac:dyDescent="0.2">
      <c r="H643" s="49" t="s">
        <v>115</v>
      </c>
      <c r="I643" s="51">
        <f>SUBTOTAL(9,I639:I642)</f>
        <v>0</v>
      </c>
    </row>
    <row r="644" spans="1:9" x14ac:dyDescent="0.2">
      <c r="H644" s="49"/>
      <c r="I644" s="53"/>
    </row>
    <row r="645" spans="1:9" x14ac:dyDescent="0.2">
      <c r="G645" s="66"/>
      <c r="H645" s="67" t="s">
        <v>208</v>
      </c>
      <c r="I645" s="68">
        <f>SUM(I643)</f>
        <v>0</v>
      </c>
    </row>
    <row r="646" spans="1:9" x14ac:dyDescent="0.2">
      <c r="G646" s="66"/>
      <c r="H646" s="67"/>
      <c r="I646" s="68"/>
    </row>
    <row r="647" spans="1:9" ht="15.6" x14ac:dyDescent="0.3">
      <c r="A647" s="7" t="s">
        <v>227</v>
      </c>
    </row>
    <row r="648" spans="1:9" ht="13.2" x14ac:dyDescent="0.2">
      <c r="A648" s="30" t="s">
        <v>17</v>
      </c>
      <c r="B648" s="12"/>
      <c r="C648" s="31"/>
      <c r="D648" s="12"/>
      <c r="E648" s="31"/>
      <c r="F648" s="12"/>
      <c r="G648" s="31"/>
      <c r="H648" s="31"/>
      <c r="I648" s="39"/>
    </row>
    <row r="649" spans="1:9" x14ac:dyDescent="0.2">
      <c r="A649" s="15" t="s">
        <v>6</v>
      </c>
      <c r="B649" s="16" t="s">
        <v>7</v>
      </c>
      <c r="C649" s="15" t="s">
        <v>8</v>
      </c>
      <c r="D649" s="16" t="s">
        <v>9</v>
      </c>
      <c r="E649" s="15" t="s">
        <v>205</v>
      </c>
      <c r="F649" s="16" t="s">
        <v>10</v>
      </c>
      <c r="G649" s="15" t="s">
        <v>11</v>
      </c>
      <c r="H649" s="15" t="s">
        <v>12</v>
      </c>
      <c r="I649" s="17" t="s">
        <v>13</v>
      </c>
    </row>
    <row r="650" spans="1:9" x14ac:dyDescent="0.2">
      <c r="A650" s="58" t="s">
        <v>123</v>
      </c>
      <c r="B650" s="19"/>
      <c r="C650" s="58"/>
      <c r="D650" s="19"/>
      <c r="E650" s="58"/>
      <c r="F650" s="19"/>
      <c r="G650" s="58"/>
      <c r="H650" s="22"/>
      <c r="I650" s="21">
        <f t="shared" ref="I650:I653" si="48">B650*H650</f>
        <v>0</v>
      </c>
    </row>
    <row r="651" spans="1:9" x14ac:dyDescent="0.2">
      <c r="A651" s="58" t="s">
        <v>181</v>
      </c>
      <c r="B651" s="19">
        <v>4</v>
      </c>
      <c r="C651" s="58"/>
      <c r="D651" s="19"/>
      <c r="E651" s="58"/>
      <c r="F651" s="19"/>
      <c r="G651" s="58"/>
      <c r="H651" s="22"/>
      <c r="I651" s="21">
        <f t="shared" si="48"/>
        <v>0</v>
      </c>
    </row>
    <row r="652" spans="1:9" x14ac:dyDescent="0.2">
      <c r="A652" s="58" t="s">
        <v>124</v>
      </c>
      <c r="B652" s="19"/>
      <c r="C652" s="58"/>
      <c r="D652" s="19"/>
      <c r="E652" s="58"/>
      <c r="F652" s="19"/>
      <c r="G652" s="58"/>
      <c r="H652" s="22"/>
      <c r="I652" s="21">
        <f t="shared" si="48"/>
        <v>0</v>
      </c>
    </row>
    <row r="653" spans="1:9" x14ac:dyDescent="0.2">
      <c r="A653" s="58"/>
      <c r="B653" s="19"/>
      <c r="C653" s="58"/>
      <c r="D653" s="19"/>
      <c r="E653" s="58"/>
      <c r="F653" s="19"/>
      <c r="G653" s="58"/>
      <c r="H653" s="22"/>
      <c r="I653" s="21">
        <f t="shared" si="48"/>
        <v>0</v>
      </c>
    </row>
    <row r="654" spans="1:9" x14ac:dyDescent="0.2">
      <c r="H654" s="49" t="s">
        <v>115</v>
      </c>
      <c r="I654" s="51">
        <f>SUBTOTAL(9,I650:I653)</f>
        <v>0</v>
      </c>
    </row>
    <row r="655" spans="1:9" x14ac:dyDescent="0.2">
      <c r="H655" s="49"/>
      <c r="I655" s="53"/>
    </row>
    <row r="656" spans="1:9" x14ac:dyDescent="0.2">
      <c r="G656" s="66"/>
      <c r="H656" s="67" t="s">
        <v>208</v>
      </c>
      <c r="I656" s="68">
        <f>SUM(I654)</f>
        <v>0</v>
      </c>
    </row>
    <row r="657" spans="1:9" x14ac:dyDescent="0.2">
      <c r="G657" s="66"/>
      <c r="H657" s="67"/>
      <c r="I657" s="68"/>
    </row>
    <row r="658" spans="1:9" ht="15.6" x14ac:dyDescent="0.3">
      <c r="A658" s="7" t="s">
        <v>228</v>
      </c>
    </row>
    <row r="659" spans="1:9" ht="13.2" x14ac:dyDescent="0.2">
      <c r="A659" s="30" t="s">
        <v>17</v>
      </c>
      <c r="B659" s="12"/>
      <c r="C659" s="31"/>
      <c r="D659" s="12"/>
      <c r="E659" s="31"/>
      <c r="F659" s="12"/>
      <c r="G659" s="31"/>
      <c r="H659" s="31"/>
      <c r="I659" s="39"/>
    </row>
    <row r="660" spans="1:9" x14ac:dyDescent="0.2">
      <c r="A660" s="15" t="s">
        <v>6</v>
      </c>
      <c r="B660" s="16" t="s">
        <v>7</v>
      </c>
      <c r="C660" s="15" t="s">
        <v>8</v>
      </c>
      <c r="D660" s="16" t="s">
        <v>9</v>
      </c>
      <c r="E660" s="15" t="s">
        <v>205</v>
      </c>
      <c r="F660" s="16" t="s">
        <v>10</v>
      </c>
      <c r="G660" s="15" t="s">
        <v>11</v>
      </c>
      <c r="H660" s="15" t="s">
        <v>12</v>
      </c>
      <c r="I660" s="17" t="s">
        <v>13</v>
      </c>
    </row>
    <row r="661" spans="1:9" x14ac:dyDescent="0.2">
      <c r="A661" s="58" t="s">
        <v>123</v>
      </c>
      <c r="B661" s="19"/>
      <c r="C661" s="58"/>
      <c r="D661" s="19"/>
      <c r="E661" s="58"/>
      <c r="F661" s="19"/>
      <c r="G661" s="58"/>
      <c r="H661" s="22"/>
      <c r="I661" s="21">
        <f t="shared" ref="I661:I666" si="49">B661*H661</f>
        <v>0</v>
      </c>
    </row>
    <row r="662" spans="1:9" x14ac:dyDescent="0.2">
      <c r="A662" s="58" t="s">
        <v>181</v>
      </c>
      <c r="B662" s="19">
        <v>2</v>
      </c>
      <c r="C662" s="58"/>
      <c r="D662" s="19"/>
      <c r="E662" s="58"/>
      <c r="F662" s="19"/>
      <c r="G662" s="58"/>
      <c r="H662" s="22"/>
      <c r="I662" s="21">
        <f t="shared" si="49"/>
        <v>0</v>
      </c>
    </row>
    <row r="663" spans="1:9" x14ac:dyDescent="0.2">
      <c r="A663" s="58" t="s">
        <v>124</v>
      </c>
      <c r="B663" s="19"/>
      <c r="C663" s="58"/>
      <c r="D663" s="19"/>
      <c r="E663" s="58"/>
      <c r="F663" s="19"/>
      <c r="G663" s="58"/>
      <c r="H663" s="22"/>
      <c r="I663" s="21">
        <f t="shared" si="49"/>
        <v>0</v>
      </c>
    </row>
    <row r="664" spans="1:9" x14ac:dyDescent="0.2">
      <c r="A664" s="58"/>
      <c r="B664" s="19"/>
      <c r="C664" s="58"/>
      <c r="D664" s="19"/>
      <c r="E664" s="58"/>
      <c r="F664" s="19"/>
      <c r="G664" s="58"/>
      <c r="H664" s="22"/>
      <c r="I664" s="21">
        <f t="shared" si="49"/>
        <v>0</v>
      </c>
    </row>
    <row r="665" spans="1:9" x14ac:dyDescent="0.2">
      <c r="A665" s="58" t="s">
        <v>182</v>
      </c>
      <c r="B665" s="19">
        <v>1</v>
      </c>
      <c r="C665" s="58"/>
      <c r="D665" s="19"/>
      <c r="E665" s="58"/>
      <c r="F665" s="19"/>
      <c r="G665" s="58"/>
      <c r="H665" s="22"/>
      <c r="I665" s="21">
        <f t="shared" si="49"/>
        <v>0</v>
      </c>
    </row>
    <row r="666" spans="1:9" x14ac:dyDescent="0.2">
      <c r="A666" s="58" t="s">
        <v>183</v>
      </c>
      <c r="B666" s="19"/>
      <c r="C666" s="58"/>
      <c r="D666" s="19"/>
      <c r="E666" s="58"/>
      <c r="F666" s="19"/>
      <c r="G666" s="58"/>
      <c r="H666" s="22"/>
      <c r="I666" s="21">
        <f t="shared" si="49"/>
        <v>0</v>
      </c>
    </row>
    <row r="667" spans="1:9" x14ac:dyDescent="0.2">
      <c r="H667" s="49" t="s">
        <v>115</v>
      </c>
      <c r="I667" s="51">
        <f>SUBTOTAL(9,I661:I666)</f>
        <v>0</v>
      </c>
    </row>
    <row r="668" spans="1:9" x14ac:dyDescent="0.2">
      <c r="H668" s="49"/>
      <c r="I668" s="53"/>
    </row>
    <row r="669" spans="1:9" x14ac:dyDescent="0.2">
      <c r="G669" s="66"/>
      <c r="H669" s="67" t="s">
        <v>208</v>
      </c>
      <c r="I669" s="68">
        <f>SUM(I667)</f>
        <v>0</v>
      </c>
    </row>
    <row r="670" spans="1:9" x14ac:dyDescent="0.2">
      <c r="G670" s="66"/>
      <c r="H670" s="67"/>
      <c r="I670" s="68"/>
    </row>
    <row r="671" spans="1:9" ht="15.6" x14ac:dyDescent="0.3">
      <c r="A671" s="7" t="s">
        <v>229</v>
      </c>
    </row>
    <row r="672" spans="1:9" ht="13.2" x14ac:dyDescent="0.2">
      <c r="A672" s="30" t="s">
        <v>17</v>
      </c>
      <c r="B672" s="12"/>
      <c r="C672" s="31"/>
      <c r="D672" s="12"/>
      <c r="E672" s="31"/>
      <c r="F672" s="12"/>
      <c r="G672" s="31"/>
      <c r="H672" s="31"/>
      <c r="I672" s="39"/>
    </row>
    <row r="673" spans="1:9" x14ac:dyDescent="0.2">
      <c r="A673" s="15" t="s">
        <v>6</v>
      </c>
      <c r="B673" s="16" t="s">
        <v>7</v>
      </c>
      <c r="C673" s="15" t="s">
        <v>8</v>
      </c>
      <c r="D673" s="16" t="s">
        <v>9</v>
      </c>
      <c r="E673" s="15" t="s">
        <v>205</v>
      </c>
      <c r="F673" s="16" t="s">
        <v>10</v>
      </c>
      <c r="G673" s="15" t="s">
        <v>11</v>
      </c>
      <c r="H673" s="15" t="s">
        <v>12</v>
      </c>
      <c r="I673" s="17" t="s">
        <v>13</v>
      </c>
    </row>
    <row r="674" spans="1:9" x14ac:dyDescent="0.2">
      <c r="A674" s="58" t="s">
        <v>123</v>
      </c>
      <c r="B674" s="19"/>
      <c r="C674" s="58"/>
      <c r="D674" s="19"/>
      <c r="E674" s="58"/>
      <c r="F674" s="19"/>
      <c r="G674" s="58"/>
      <c r="H674" s="22"/>
      <c r="I674" s="21">
        <f t="shared" ref="I674:I679" si="50">B674*H674</f>
        <v>0</v>
      </c>
    </row>
    <row r="675" spans="1:9" x14ac:dyDescent="0.2">
      <c r="A675" s="58" t="s">
        <v>184</v>
      </c>
      <c r="B675" s="19">
        <v>1</v>
      </c>
      <c r="C675" s="58"/>
      <c r="D675" s="19"/>
      <c r="E675" s="58"/>
      <c r="F675" s="19"/>
      <c r="G675" s="58"/>
      <c r="H675" s="22"/>
      <c r="I675" s="21">
        <f t="shared" si="50"/>
        <v>0</v>
      </c>
    </row>
    <row r="676" spans="1:9" x14ac:dyDescent="0.2">
      <c r="A676" s="58" t="s">
        <v>124</v>
      </c>
      <c r="B676" s="19"/>
      <c r="C676" s="58"/>
      <c r="D676" s="19"/>
      <c r="E676" s="58"/>
      <c r="F676" s="19"/>
      <c r="G676" s="58"/>
      <c r="H676" s="22"/>
      <c r="I676" s="21">
        <f t="shared" si="50"/>
        <v>0</v>
      </c>
    </row>
    <row r="677" spans="1:9" x14ac:dyDescent="0.2">
      <c r="A677" s="58"/>
      <c r="B677" s="19"/>
      <c r="C677" s="58"/>
      <c r="D677" s="19"/>
      <c r="E677" s="58"/>
      <c r="F677" s="19"/>
      <c r="G677" s="58"/>
      <c r="H677" s="22"/>
      <c r="I677" s="21">
        <f t="shared" si="50"/>
        <v>0</v>
      </c>
    </row>
    <row r="678" spans="1:9" x14ac:dyDescent="0.2">
      <c r="A678" s="58" t="s">
        <v>185</v>
      </c>
      <c r="B678" s="19">
        <v>2</v>
      </c>
      <c r="C678" s="58"/>
      <c r="D678" s="19"/>
      <c r="E678" s="58"/>
      <c r="F678" s="19"/>
      <c r="G678" s="58"/>
      <c r="H678" s="22"/>
      <c r="I678" s="21">
        <f t="shared" si="50"/>
        <v>0</v>
      </c>
    </row>
    <row r="679" spans="1:9" x14ac:dyDescent="0.2">
      <c r="A679" s="58" t="s">
        <v>186</v>
      </c>
      <c r="B679" s="19"/>
      <c r="C679" s="58"/>
      <c r="D679" s="19"/>
      <c r="E679" s="58"/>
      <c r="F679" s="19"/>
      <c r="G679" s="58"/>
      <c r="H679" s="22"/>
      <c r="I679" s="21">
        <f t="shared" si="50"/>
        <v>0</v>
      </c>
    </row>
    <row r="680" spans="1:9" x14ac:dyDescent="0.2">
      <c r="H680" s="49" t="s">
        <v>115</v>
      </c>
      <c r="I680" s="51">
        <f>SUBTOTAL(9,I674:I679)</f>
        <v>0</v>
      </c>
    </row>
    <row r="681" spans="1:9" x14ac:dyDescent="0.2">
      <c r="H681" s="49"/>
      <c r="I681" s="53"/>
    </row>
    <row r="682" spans="1:9" x14ac:dyDescent="0.2">
      <c r="G682" s="66"/>
      <c r="H682" s="67" t="s">
        <v>208</v>
      </c>
      <c r="I682" s="68">
        <f>SUM(I680)</f>
        <v>0</v>
      </c>
    </row>
    <row r="683" spans="1:9" x14ac:dyDescent="0.2">
      <c r="G683" s="66"/>
      <c r="H683" s="67"/>
      <c r="I683" s="68"/>
    </row>
    <row r="684" spans="1:9" ht="15.6" x14ac:dyDescent="0.3">
      <c r="A684" s="7" t="s">
        <v>230</v>
      </c>
    </row>
    <row r="685" spans="1:9" ht="13.2" x14ac:dyDescent="0.2">
      <c r="A685" s="30" t="s">
        <v>17</v>
      </c>
      <c r="B685" s="12"/>
      <c r="C685" s="31"/>
      <c r="D685" s="12"/>
      <c r="E685" s="31"/>
      <c r="F685" s="12"/>
      <c r="G685" s="31"/>
      <c r="H685" s="31"/>
      <c r="I685" s="39"/>
    </row>
    <row r="686" spans="1:9" ht="13.5" customHeight="1" x14ac:dyDescent="0.2">
      <c r="A686" s="15" t="s">
        <v>6</v>
      </c>
      <c r="B686" s="16" t="s">
        <v>7</v>
      </c>
      <c r="C686" s="15" t="s">
        <v>8</v>
      </c>
      <c r="D686" s="16" t="s">
        <v>9</v>
      </c>
      <c r="E686" s="15" t="s">
        <v>205</v>
      </c>
      <c r="F686" s="16" t="s">
        <v>10</v>
      </c>
      <c r="G686" s="15" t="s">
        <v>11</v>
      </c>
      <c r="H686" s="15" t="s">
        <v>12</v>
      </c>
      <c r="I686" s="17" t="s">
        <v>13</v>
      </c>
    </row>
    <row r="687" spans="1:9" x14ac:dyDescent="0.2">
      <c r="A687" s="58" t="s">
        <v>187</v>
      </c>
      <c r="B687" s="19"/>
      <c r="C687" s="58"/>
      <c r="D687" s="19"/>
      <c r="E687" s="58"/>
      <c r="F687" s="19"/>
      <c r="G687" s="58"/>
      <c r="H687" s="22"/>
      <c r="I687" s="21">
        <f t="shared" ref="I687:I702" si="51">B687*H687</f>
        <v>0</v>
      </c>
    </row>
    <row r="688" spans="1:9" x14ac:dyDescent="0.2">
      <c r="A688" s="58" t="s">
        <v>188</v>
      </c>
      <c r="B688" s="19"/>
      <c r="C688" s="58"/>
      <c r="D688" s="19"/>
      <c r="E688" s="58"/>
      <c r="F688" s="19"/>
      <c r="G688" s="58"/>
      <c r="H688" s="22"/>
      <c r="I688" s="21">
        <f t="shared" si="51"/>
        <v>0</v>
      </c>
    </row>
    <row r="689" spans="1:9" x14ac:dyDescent="0.2">
      <c r="A689" s="58"/>
      <c r="B689" s="19"/>
      <c r="C689" s="58"/>
      <c r="D689" s="19"/>
      <c r="E689" s="58"/>
      <c r="F689" s="19"/>
      <c r="G689" s="58"/>
      <c r="H689" s="22"/>
      <c r="I689" s="21">
        <f t="shared" si="51"/>
        <v>0</v>
      </c>
    </row>
    <row r="690" spans="1:9" x14ac:dyDescent="0.2">
      <c r="A690" s="58" t="s">
        <v>189</v>
      </c>
      <c r="B690" s="19"/>
      <c r="C690" s="58"/>
      <c r="D690" s="19"/>
      <c r="E690" s="58"/>
      <c r="F690" s="19"/>
      <c r="G690" s="58"/>
      <c r="H690" s="22"/>
      <c r="I690" s="21">
        <f t="shared" si="51"/>
        <v>0</v>
      </c>
    </row>
    <row r="691" spans="1:9" x14ac:dyDescent="0.2">
      <c r="A691" s="58" t="s">
        <v>190</v>
      </c>
      <c r="B691" s="19"/>
      <c r="C691" s="58"/>
      <c r="D691" s="19"/>
      <c r="E691" s="58"/>
      <c r="F691" s="19"/>
      <c r="G691" s="58"/>
      <c r="H691" s="22"/>
      <c r="I691" s="21">
        <f t="shared" si="51"/>
        <v>0</v>
      </c>
    </row>
    <row r="692" spans="1:9" x14ac:dyDescent="0.2">
      <c r="A692" s="58"/>
      <c r="B692" s="19"/>
      <c r="C692" s="58"/>
      <c r="D692" s="19"/>
      <c r="E692" s="58"/>
      <c r="F692" s="19"/>
      <c r="G692" s="58"/>
      <c r="H692" s="22"/>
      <c r="I692" s="21">
        <f t="shared" si="51"/>
        <v>0</v>
      </c>
    </row>
    <row r="693" spans="1:9" x14ac:dyDescent="0.2">
      <c r="A693" s="58" t="s">
        <v>191</v>
      </c>
      <c r="B693" s="19"/>
      <c r="C693" s="58"/>
      <c r="D693" s="19"/>
      <c r="E693" s="58"/>
      <c r="F693" s="19"/>
      <c r="G693" s="58"/>
      <c r="H693" s="22"/>
      <c r="I693" s="21">
        <f t="shared" si="51"/>
        <v>0</v>
      </c>
    </row>
    <row r="694" spans="1:9" x14ac:dyDescent="0.2">
      <c r="A694" s="58" t="s">
        <v>192</v>
      </c>
      <c r="B694" s="19"/>
      <c r="C694" s="58"/>
      <c r="D694" s="19"/>
      <c r="E694" s="58"/>
      <c r="F694" s="19"/>
      <c r="G694" s="58"/>
      <c r="H694" s="22"/>
      <c r="I694" s="21">
        <f t="shared" si="51"/>
        <v>0</v>
      </c>
    </row>
    <row r="695" spans="1:9" x14ac:dyDescent="0.2">
      <c r="A695" s="58"/>
      <c r="B695" s="19"/>
      <c r="C695" s="58"/>
      <c r="D695" s="19"/>
      <c r="E695" s="58"/>
      <c r="F695" s="19"/>
      <c r="G695" s="58"/>
      <c r="H695" s="22"/>
      <c r="I695" s="21">
        <f t="shared" si="51"/>
        <v>0</v>
      </c>
    </row>
    <row r="696" spans="1:9" x14ac:dyDescent="0.2">
      <c r="A696" s="58" t="s">
        <v>193</v>
      </c>
      <c r="B696" s="19"/>
      <c r="C696" s="58"/>
      <c r="D696" s="19"/>
      <c r="E696" s="58"/>
      <c r="F696" s="19"/>
      <c r="G696" s="58"/>
      <c r="H696" s="22"/>
      <c r="I696" s="21">
        <f t="shared" si="51"/>
        <v>0</v>
      </c>
    </row>
    <row r="697" spans="1:9" x14ac:dyDescent="0.2">
      <c r="A697" s="58"/>
      <c r="B697" s="19"/>
      <c r="C697" s="58"/>
      <c r="D697" s="19"/>
      <c r="E697" s="58"/>
      <c r="F697" s="19"/>
      <c r="G697" s="58"/>
      <c r="H697" s="22"/>
      <c r="I697" s="21">
        <f t="shared" si="51"/>
        <v>0</v>
      </c>
    </row>
    <row r="698" spans="1:9" x14ac:dyDescent="0.2">
      <c r="A698" s="58" t="s">
        <v>194</v>
      </c>
      <c r="B698" s="19"/>
      <c r="C698" s="58"/>
      <c r="D698" s="19"/>
      <c r="E698" s="58"/>
      <c r="F698" s="19"/>
      <c r="G698" s="58"/>
      <c r="H698" s="22"/>
      <c r="I698" s="21">
        <f t="shared" si="51"/>
        <v>0</v>
      </c>
    </row>
    <row r="699" spans="1:9" x14ac:dyDescent="0.2">
      <c r="A699" s="58" t="s">
        <v>195</v>
      </c>
      <c r="B699" s="19"/>
      <c r="C699" s="58"/>
      <c r="D699" s="19"/>
      <c r="E699" s="58"/>
      <c r="F699" s="19"/>
      <c r="G699" s="58"/>
      <c r="H699" s="22"/>
      <c r="I699" s="21">
        <f t="shared" si="51"/>
        <v>0</v>
      </c>
    </row>
    <row r="700" spans="1:9" x14ac:dyDescent="0.2">
      <c r="A700" s="58"/>
      <c r="B700" s="19"/>
      <c r="C700" s="58"/>
      <c r="D700" s="19"/>
      <c r="E700" s="58"/>
      <c r="F700" s="19"/>
      <c r="G700" s="58"/>
      <c r="H700" s="22"/>
      <c r="I700" s="21">
        <f t="shared" si="51"/>
        <v>0</v>
      </c>
    </row>
    <row r="701" spans="1:9" x14ac:dyDescent="0.2">
      <c r="A701" s="58" t="s">
        <v>196</v>
      </c>
      <c r="B701" s="19"/>
      <c r="C701" s="58"/>
      <c r="D701" s="19"/>
      <c r="E701" s="58"/>
      <c r="F701" s="19"/>
      <c r="G701" s="58"/>
      <c r="H701" s="22"/>
      <c r="I701" s="21">
        <f t="shared" si="51"/>
        <v>0</v>
      </c>
    </row>
    <row r="702" spans="1:9" x14ac:dyDescent="0.2">
      <c r="A702" s="58"/>
      <c r="B702" s="19"/>
      <c r="C702" s="58"/>
      <c r="D702" s="19"/>
      <c r="E702" s="58"/>
      <c r="F702" s="19"/>
      <c r="G702" s="58"/>
      <c r="H702" s="22"/>
      <c r="I702" s="21">
        <f t="shared" si="51"/>
        <v>0</v>
      </c>
    </row>
    <row r="703" spans="1:9" x14ac:dyDescent="0.2">
      <c r="H703" s="49" t="s">
        <v>115</v>
      </c>
      <c r="I703" s="51">
        <f>SUBTOTAL(9,I687:I702)</f>
        <v>0</v>
      </c>
    </row>
    <row r="704" spans="1:9" x14ac:dyDescent="0.2">
      <c r="H704" s="49"/>
      <c r="I704" s="53"/>
    </row>
    <row r="705" spans="7:9" x14ac:dyDescent="0.2">
      <c r="G705" s="66"/>
      <c r="H705" s="71" t="s">
        <v>208</v>
      </c>
      <c r="I705" s="72">
        <f ca="1">$I$707</f>
        <v>0</v>
      </c>
    </row>
    <row r="706" spans="7:9" x14ac:dyDescent="0.2">
      <c r="H706" s="49"/>
      <c r="I706" s="53"/>
    </row>
    <row r="707" spans="7:9" x14ac:dyDescent="0.2">
      <c r="G707" s="66" t="s">
        <v>231</v>
      </c>
      <c r="H707" s="67"/>
      <c r="I707" s="68">
        <f ca="1">SUM(I102+I119+I142+I158+I219+I265+I274+I335+I394+I453+I481+I511+I529+I544+I588+I623+I634+I645+I656+I669+I682+I705)</f>
        <v>0</v>
      </c>
    </row>
    <row r="709" spans="7:9" x14ac:dyDescent="0.2">
      <c r="G709" s="66"/>
      <c r="H709" s="67"/>
      <c r="I709" s="68"/>
    </row>
  </sheetData>
  <autoFilter ref="A473:I475">
    <filterColumn colId="7">
      <iconFilter iconSet="3Arrows"/>
    </filterColumn>
  </autoFilter>
  <mergeCells count="6">
    <mergeCell ref="A174:G174"/>
    <mergeCell ref="A1:I2"/>
    <mergeCell ref="B4:I4"/>
    <mergeCell ref="B5:I5"/>
    <mergeCell ref="B6:I6"/>
    <mergeCell ref="A36:G36"/>
  </mergeCells>
  <pageMargins left="0.5" right="0" top="0.75" bottom="0.75" header="0.3" footer="0.3"/>
  <pageSetup fitToHeight="0" orientation="landscape" r:id="rId1"/>
  <rowBreaks count="2" manualBreakCount="2">
    <brk id="530" max="9" man="1"/>
    <brk id="683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West Virginia Office of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Hicks, Tammy L</dc:creator>
  <cp:lastModifiedBy>Cottrill, Lu A</cp:lastModifiedBy>
  <cp:lastPrinted>2013-07-18T14:03:10Z</cp:lastPrinted>
  <dcterms:created xsi:type="dcterms:W3CDTF">2012-09-25T17:06:38Z</dcterms:created>
  <dcterms:modified xsi:type="dcterms:W3CDTF">2013-07-19T13:32:26Z</dcterms:modified>
</cp:coreProperties>
</file>