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7496" windowHeight="7776" firstSheet="3" activeTab="10"/>
  </bookViews>
  <sheets>
    <sheet name="District 1" sheetId="1" r:id="rId1"/>
    <sheet name="District 2" sheetId="2" r:id="rId2"/>
    <sheet name="District 3" sheetId="3" r:id="rId3"/>
    <sheet name="District 4" sheetId="4" r:id="rId4"/>
    <sheet name="District 5" sheetId="5" r:id="rId5"/>
    <sheet name="District 6" sheetId="6" r:id="rId6"/>
    <sheet name="District 7" sheetId="7" r:id="rId7"/>
    <sheet name="District 8" sheetId="8" r:id="rId8"/>
    <sheet name="District 9" sheetId="9" r:id="rId9"/>
    <sheet name="District 10" sheetId="10" r:id="rId10"/>
    <sheet name="Exhibit B" sheetId="11" r:id="rId11"/>
  </sheets>
  <definedNames/>
  <calcPr fullCalcOnLoad="1"/>
</workbook>
</file>

<file path=xl/sharedStrings.xml><?xml version="1.0" encoding="utf-8"?>
<sst xmlns="http://schemas.openxmlformats.org/spreadsheetml/2006/main" count="442" uniqueCount="159">
  <si>
    <t>Calcium Chloride</t>
  </si>
  <si>
    <t xml:space="preserve">District 1 - Boone County, Clay County, Kanawha </t>
  </si>
  <si>
    <t>County, Mason County and Putnam County</t>
  </si>
  <si>
    <t>County</t>
  </si>
  <si>
    <t>Delivery Site</t>
  </si>
  <si>
    <t>Millstone</t>
  </si>
  <si>
    <t>Ripley</t>
  </si>
  <si>
    <t>Belmont</t>
  </si>
  <si>
    <t>Smithville</t>
  </si>
  <si>
    <t>Spencer</t>
  </si>
  <si>
    <t>District 3 - Calhoun County, Jackson County, Pleasants County,</t>
  </si>
  <si>
    <t>Ritchie County, Roane County, Wood County and Wirt County</t>
  </si>
  <si>
    <t>Elizabeth</t>
  </si>
  <si>
    <t>Estimated</t>
  </si>
  <si>
    <t>Quantity</t>
  </si>
  <si>
    <t>Unit Cost</t>
  </si>
  <si>
    <t>Cost</t>
  </si>
  <si>
    <t>Minimum Delivery Quantity (i.e. number of 50 lb bags)</t>
  </si>
  <si>
    <t>Any additional charges for split delivery locations</t>
  </si>
  <si>
    <t>Ellenboro</t>
  </si>
  <si>
    <t>Calhoun</t>
  </si>
  <si>
    <t>Jackson</t>
  </si>
  <si>
    <t>Pleasants</t>
  </si>
  <si>
    <t>Ritchie</t>
  </si>
  <si>
    <t>Roane</t>
  </si>
  <si>
    <t>Wirt</t>
  </si>
  <si>
    <t>Wood</t>
  </si>
  <si>
    <t xml:space="preserve">                 </t>
  </si>
  <si>
    <t>District 5 - Berkeley County, Grant County, Hampshire County, Hardy</t>
  </si>
  <si>
    <t>County, Jefferson County, Mineral County and Morgan County</t>
  </si>
  <si>
    <t>District 2 - Cabell County, Lincoln County, Logan</t>
  </si>
  <si>
    <t>County, Mingo County and Wayne County</t>
  </si>
  <si>
    <t>District 4 - Doddridge County, Harrison County, Marion County,</t>
  </si>
  <si>
    <t>Monongalia County, Preston County and Taylor County</t>
  </si>
  <si>
    <t xml:space="preserve">District 6 - Brooke County, Hancock County, Marshall </t>
  </si>
  <si>
    <t>County, Ohio County, Tyler County and Wetzel County</t>
  </si>
  <si>
    <t>District 7 - Barbour County, Braxton County, Gilmer County,</t>
  </si>
  <si>
    <t>Lewis county, Upshur County and Webster County</t>
  </si>
  <si>
    <t>District 8 - Pendleton County, Pocahontas County,</t>
  </si>
  <si>
    <t>Randolph County and Tucker County</t>
  </si>
  <si>
    <t>District 9 - Fayette County, Greenbrier County, Monroe</t>
  </si>
  <si>
    <t>County, Nicholas County and Summers County</t>
  </si>
  <si>
    <t>District 10 - McDowell County, Mercer County,</t>
  </si>
  <si>
    <t>Raleigh County and Wyoming County</t>
  </si>
  <si>
    <t>Braxton</t>
  </si>
  <si>
    <t>Lewis</t>
  </si>
  <si>
    <t>Bendale</t>
  </si>
  <si>
    <t>Upshur</t>
  </si>
  <si>
    <t>Mud Lick</t>
  </si>
  <si>
    <t>No Delivery Sites for District 9</t>
  </si>
  <si>
    <t>Harrison</t>
  </si>
  <si>
    <t>Monongalia</t>
  </si>
  <si>
    <t>Boone</t>
  </si>
  <si>
    <t>Rock Creek</t>
  </si>
  <si>
    <t>Clay</t>
  </si>
  <si>
    <t>Maysel</t>
  </si>
  <si>
    <t>Kanawha</t>
  </si>
  <si>
    <t>Chelyan</t>
  </si>
  <si>
    <t>Elkview</t>
  </si>
  <si>
    <t>North Charleston</t>
  </si>
  <si>
    <t>St. Albans</t>
  </si>
  <si>
    <t>Mason</t>
  </si>
  <si>
    <t>Pt. Pleasant</t>
  </si>
  <si>
    <t>Putnam</t>
  </si>
  <si>
    <t>Hurricane</t>
  </si>
  <si>
    <t>Scary, I-64, Sec. 2</t>
  </si>
  <si>
    <t>Widen Road, CR 11</t>
  </si>
  <si>
    <t>Alum Creek, Corridor G</t>
  </si>
  <si>
    <t>Amma, I-79</t>
  </si>
  <si>
    <t>Rt. 119 &amp; Pennsylvania Avenue, I-64, Sec. 3</t>
  </si>
  <si>
    <t>Sissonville, I-77, Sec. 3</t>
  </si>
  <si>
    <t>Medina, I-77</t>
  </si>
  <si>
    <t>Pennsboro, APD 50</t>
  </si>
  <si>
    <t>Nutter Farm, APD 50, Marietta Run Road</t>
  </si>
  <si>
    <t>Left Hand, WV 36</t>
  </si>
  <si>
    <t>Walton, US 119</t>
  </si>
  <si>
    <t>Parkersburg, APD 50, River Hill Road</t>
  </si>
  <si>
    <t>Parkersburg, I-77, Exit 174, WV 47</t>
  </si>
  <si>
    <t>Parkersburg, WV 95S</t>
  </si>
  <si>
    <t>Lost Creek, I-79</t>
  </si>
  <si>
    <t>Goshen Road, I-79</t>
  </si>
  <si>
    <t>Coon Knob, I-79, Exit 57</t>
  </si>
  <si>
    <t>Cabell</t>
  </si>
  <si>
    <t>Barboursville</t>
  </si>
  <si>
    <t>Huntington, I-64, 16th Street Exit</t>
  </si>
  <si>
    <t>Lincoln</t>
  </si>
  <si>
    <t>West Hamlin</t>
  </si>
  <si>
    <t>Logan</t>
  </si>
  <si>
    <t>Chapmanville, Corridor G</t>
  </si>
  <si>
    <t>Man Substation</t>
  </si>
  <si>
    <t>Mingo</t>
  </si>
  <si>
    <t>Millers Creek</t>
  </si>
  <si>
    <t>Millers Creek, Corrider G</t>
  </si>
  <si>
    <t>Wayne</t>
  </si>
  <si>
    <t>Berkeley</t>
  </si>
  <si>
    <t>Grant</t>
  </si>
  <si>
    <t>Hampshire</t>
  </si>
  <si>
    <t>Hardy</t>
  </si>
  <si>
    <t>Jefferson</t>
  </si>
  <si>
    <t>Mineral</t>
  </si>
  <si>
    <t>Morgan</t>
  </si>
  <si>
    <t>Martinsburg and I-81</t>
  </si>
  <si>
    <t>Petersburg</t>
  </si>
  <si>
    <t>Mt. Storm</t>
  </si>
  <si>
    <t>Capon Bridge</t>
  </si>
  <si>
    <t>Romney</t>
  </si>
  <si>
    <t>Slanesville</t>
  </si>
  <si>
    <t>Moorefield</t>
  </si>
  <si>
    <t>Baker</t>
  </si>
  <si>
    <t>Charles Town</t>
  </si>
  <si>
    <t>New Creek</t>
  </si>
  <si>
    <t>Skyline</t>
  </si>
  <si>
    <t>Short Gap</t>
  </si>
  <si>
    <t>Berkeley Springs</t>
  </si>
  <si>
    <t>Randolph</t>
  </si>
  <si>
    <t>Eklins</t>
  </si>
  <si>
    <t>Brooke</t>
  </si>
  <si>
    <t>Hancock</t>
  </si>
  <si>
    <t>Marshall</t>
  </si>
  <si>
    <t>Ohio</t>
  </si>
  <si>
    <t>Tyler</t>
  </si>
  <si>
    <t>Wetzel</t>
  </si>
  <si>
    <t>Wellsburg</t>
  </si>
  <si>
    <t>New Manchester</t>
  </si>
  <si>
    <t>Cameron</t>
  </si>
  <si>
    <t>Glen Dale</t>
  </si>
  <si>
    <t>Triadelphia</t>
  </si>
  <si>
    <t>Triadelphia, I-70</t>
  </si>
  <si>
    <t>Sistersville</t>
  </si>
  <si>
    <t>New Martinsville</t>
  </si>
  <si>
    <t>McDowell</t>
  </si>
  <si>
    <t>Mercer</t>
  </si>
  <si>
    <t>Raleigh</t>
  </si>
  <si>
    <t>Wyoming</t>
  </si>
  <si>
    <t>Havaco</t>
  </si>
  <si>
    <t>Princeton</t>
  </si>
  <si>
    <t>Bragg, I-64</t>
  </si>
  <si>
    <t>Skelton</t>
  </si>
  <si>
    <t>Pineville</t>
  </si>
  <si>
    <t>delivery is needed, the actual quantity, more or less, will be specified on the Agency Release.</t>
  </si>
  <si>
    <t>NOTE:</t>
  </si>
  <si>
    <t>Pricing Page, Exhibit A.</t>
  </si>
  <si>
    <t>6614C046</t>
  </si>
  <si>
    <t>Vendor shall bid all of a County's delivery/storage sites at one unit price per County.</t>
  </si>
  <si>
    <t>Per Bag</t>
  </si>
  <si>
    <t>Extended</t>
  </si>
  <si>
    <t>Total Estimated Quantity for County</t>
  </si>
  <si>
    <t>Total Estimated Quantity per District</t>
  </si>
  <si>
    <r>
      <t xml:space="preserve">Unit of Measure shall be PER </t>
    </r>
    <r>
      <rPr>
        <b/>
        <sz val="12"/>
        <color indexed="8"/>
        <rFont val="Arial Narrow"/>
        <family val="2"/>
      </rPr>
      <t>50 lb. BAG</t>
    </r>
    <r>
      <rPr>
        <sz val="12"/>
        <color indexed="8"/>
        <rFont val="Arial Narrow"/>
        <family val="2"/>
      </rPr>
      <t xml:space="preserve"> for all locations. </t>
    </r>
  </si>
  <si>
    <t>Vendors should be cautioned that the quantities listed on the Pricing Pages are estimates.  When</t>
  </si>
  <si>
    <t>Delivery:  F.O.B. WVDOH Delivery/Storage Site</t>
  </si>
  <si>
    <t>Pricing Page, Exhibit B.</t>
  </si>
  <si>
    <t>Location of Storage Site</t>
  </si>
  <si>
    <t>*Bid price shall include cost of</t>
  </si>
  <si>
    <t xml:space="preserve"> vendor loading District's trucks.</t>
  </si>
  <si>
    <r>
      <t xml:space="preserve">Unit of Measure shall be PER </t>
    </r>
    <r>
      <rPr>
        <b/>
        <sz val="12"/>
        <color indexed="8"/>
        <rFont val="Arial Narrow"/>
        <family val="2"/>
      </rPr>
      <t>50 lb. BAG</t>
    </r>
    <r>
      <rPr>
        <sz val="12"/>
        <color indexed="8"/>
        <rFont val="Arial Narrow"/>
        <family val="2"/>
      </rPr>
      <t xml:space="preserve">. </t>
    </r>
  </si>
  <si>
    <t>Cost Per 50 lb. Bag*</t>
  </si>
  <si>
    <t>Calcium Chloride          6614C046</t>
  </si>
  <si>
    <t>Pickup from Vendor's Storage Site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</si>
</sst>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1"/>
      <color theme="1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i/>
      <sz val="12"/>
      <color indexed="8"/>
      <name val="Arial Narrow"/>
      <family val="2"/>
    </font>
    <font>
      <u val="single"/>
      <sz val="11"/>
      <color indexed="12"/>
      <name val="Arial Narrow"/>
      <family val="2"/>
    </font>
    <font>
      <u val="single"/>
      <sz val="11"/>
      <color indexed="20"/>
      <name val="Arial Narrow"/>
      <family val="2"/>
    </font>
    <font>
      <sz val="11"/>
      <color theme="0"/>
      <name val="Arial Narrow"/>
      <family val="2"/>
    </font>
    <font>
      <sz val="11"/>
      <color rgb="FF9C0006"/>
      <name val="Arial Narrow"/>
      <family val="2"/>
    </font>
    <font>
      <b/>
      <sz val="11"/>
      <color rgb="FFFA7D00"/>
      <name val="Arial Narrow"/>
      <family val="2"/>
    </font>
    <font>
      <b/>
      <sz val="11"/>
      <color theme="0"/>
      <name val="Arial Narrow"/>
      <family val="2"/>
    </font>
    <font>
      <i/>
      <sz val="11"/>
      <color rgb="FF7F7F7F"/>
      <name val="Arial Narrow"/>
      <family val="2"/>
    </font>
    <font>
      <u val="single"/>
      <sz val="11"/>
      <color theme="11"/>
      <name val="Arial Narrow"/>
      <family val="2"/>
    </font>
    <font>
      <sz val="11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u val="single"/>
      <sz val="11"/>
      <color theme="10"/>
      <name val="Arial Narrow"/>
      <family val="2"/>
    </font>
    <font>
      <sz val="11"/>
      <color rgb="FF3F3F76"/>
      <name val="Arial Narrow"/>
      <family val="2"/>
    </font>
    <font>
      <sz val="11"/>
      <color rgb="FFFA7D00"/>
      <name val="Arial Narrow"/>
      <family val="2"/>
    </font>
    <font>
      <sz val="11"/>
      <color rgb="FF9C6500"/>
      <name val="Arial Narrow"/>
      <family val="2"/>
    </font>
    <font>
      <b/>
      <sz val="11"/>
      <color rgb="FF3F3F3F"/>
      <name val="Arial Narrow"/>
      <family val="2"/>
    </font>
    <font>
      <b/>
      <sz val="18"/>
      <color theme="3"/>
      <name val="Cambria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i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42" fillId="0" borderId="10" xfId="0" applyFont="1" applyBorder="1" applyAlignment="1">
      <alignment/>
    </xf>
    <xf numFmtId="3" fontId="42" fillId="0" borderId="10" xfId="0" applyNumberFormat="1" applyFont="1" applyBorder="1" applyAlignment="1">
      <alignment horizontal="center"/>
    </xf>
    <xf numFmtId="0" fontId="42" fillId="0" borderId="11" xfId="0" applyFont="1" applyBorder="1" applyAlignment="1">
      <alignment/>
    </xf>
    <xf numFmtId="3" fontId="42" fillId="0" borderId="11" xfId="0" applyNumberFormat="1" applyFont="1" applyBorder="1" applyAlignment="1">
      <alignment horizontal="center"/>
    </xf>
    <xf numFmtId="4" fontId="42" fillId="0" borderId="11" xfId="0" applyNumberFormat="1" applyFont="1" applyBorder="1" applyAlignment="1">
      <alignment horizontal="center"/>
    </xf>
    <xf numFmtId="0" fontId="42" fillId="0" borderId="12" xfId="0" applyFont="1" applyBorder="1" applyAlignment="1">
      <alignment/>
    </xf>
    <xf numFmtId="3" fontId="42" fillId="0" borderId="12" xfId="0" applyNumberFormat="1" applyFont="1" applyBorder="1" applyAlignment="1">
      <alignment horizontal="center"/>
    </xf>
    <xf numFmtId="4" fontId="42" fillId="0" borderId="11" xfId="0" applyNumberFormat="1" applyFont="1" applyFill="1" applyBorder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0" fontId="42" fillId="0" borderId="13" xfId="0" applyFont="1" applyBorder="1" applyAlignment="1">
      <alignment/>
    </xf>
    <xf numFmtId="3" fontId="42" fillId="0" borderId="13" xfId="0" applyNumberFormat="1" applyFont="1" applyBorder="1" applyAlignment="1">
      <alignment horizontal="center"/>
    </xf>
    <xf numFmtId="4" fontId="42" fillId="0" borderId="13" xfId="0" applyNumberFormat="1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4" fontId="42" fillId="0" borderId="18" xfId="0" applyNumberFormat="1" applyFont="1" applyBorder="1" applyAlignment="1">
      <alignment horizontal="center"/>
    </xf>
    <xf numFmtId="0" fontId="43" fillId="0" borderId="18" xfId="0" applyFont="1" applyBorder="1" applyAlignment="1">
      <alignment/>
    </xf>
    <xf numFmtId="3" fontId="43" fillId="0" borderId="18" xfId="0" applyNumberFormat="1" applyFont="1" applyBorder="1" applyAlignment="1">
      <alignment horizontal="center"/>
    </xf>
    <xf numFmtId="4" fontId="42" fillId="0" borderId="19" xfId="0" applyNumberFormat="1" applyFont="1" applyBorder="1" applyAlignment="1">
      <alignment horizontal="center"/>
    </xf>
    <xf numFmtId="3" fontId="43" fillId="0" borderId="13" xfId="0" applyNumberFormat="1" applyFont="1" applyBorder="1" applyAlignment="1">
      <alignment horizontal="center"/>
    </xf>
    <xf numFmtId="0" fontId="43" fillId="0" borderId="20" xfId="0" applyFont="1" applyBorder="1" applyAlignment="1">
      <alignment/>
    </xf>
    <xf numFmtId="3" fontId="43" fillId="0" borderId="21" xfId="0" applyNumberFormat="1" applyFont="1" applyBorder="1" applyAlignment="1">
      <alignment horizontal="center"/>
    </xf>
    <xf numFmtId="0" fontId="43" fillId="0" borderId="22" xfId="0" applyFont="1" applyBorder="1" applyAlignment="1">
      <alignment/>
    </xf>
    <xf numFmtId="3" fontId="43" fillId="0" borderId="23" xfId="0" applyNumberFormat="1" applyFont="1" applyBorder="1" applyAlignment="1">
      <alignment horizontal="center"/>
    </xf>
    <xf numFmtId="3" fontId="43" fillId="0" borderId="14" xfId="0" applyNumberFormat="1" applyFont="1" applyBorder="1" applyAlignment="1">
      <alignment horizontal="center"/>
    </xf>
    <xf numFmtId="3" fontId="42" fillId="0" borderId="23" xfId="0" applyNumberFormat="1" applyFont="1" applyBorder="1" applyAlignment="1">
      <alignment horizontal="center"/>
    </xf>
    <xf numFmtId="3" fontId="43" fillId="0" borderId="24" xfId="0" applyNumberFormat="1" applyFont="1" applyBorder="1" applyAlignment="1">
      <alignment horizontal="center"/>
    </xf>
    <xf numFmtId="3" fontId="42" fillId="0" borderId="14" xfId="0" applyNumberFormat="1" applyFont="1" applyBorder="1" applyAlignment="1">
      <alignment horizontal="center"/>
    </xf>
    <xf numFmtId="3" fontId="42" fillId="0" borderId="16" xfId="0" applyNumberFormat="1" applyFont="1" applyBorder="1" applyAlignment="1">
      <alignment horizontal="center"/>
    </xf>
    <xf numFmtId="3" fontId="42" fillId="0" borderId="25" xfId="0" applyNumberFormat="1" applyFont="1" applyBorder="1" applyAlignment="1">
      <alignment horizontal="center"/>
    </xf>
    <xf numFmtId="3" fontId="43" fillId="0" borderId="26" xfId="0" applyNumberFormat="1" applyFont="1" applyBorder="1" applyAlignment="1">
      <alignment horizontal="center"/>
    </xf>
    <xf numFmtId="3" fontId="43" fillId="0" borderId="16" xfId="0" applyNumberFormat="1" applyFont="1" applyBorder="1" applyAlignment="1">
      <alignment horizontal="center"/>
    </xf>
    <xf numFmtId="4" fontId="42" fillId="0" borderId="11" xfId="0" applyNumberFormat="1" applyFont="1" applyBorder="1" applyAlignment="1">
      <alignment/>
    </xf>
    <xf numFmtId="0" fontId="43" fillId="0" borderId="19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0" xfId="0" applyFont="1" applyBorder="1" applyAlignment="1">
      <alignment/>
    </xf>
    <xf numFmtId="3" fontId="43" fillId="0" borderId="0" xfId="0" applyNumberFormat="1" applyFont="1" applyBorder="1" applyAlignment="1">
      <alignment horizontal="center"/>
    </xf>
    <xf numFmtId="4" fontId="42" fillId="0" borderId="0" xfId="0" applyNumberFormat="1" applyFont="1" applyBorder="1" applyAlignment="1">
      <alignment/>
    </xf>
    <xf numFmtId="0" fontId="42" fillId="0" borderId="20" xfId="0" applyFont="1" applyBorder="1" applyAlignment="1">
      <alignment horizontal="left"/>
    </xf>
    <xf numFmtId="0" fontId="42" fillId="0" borderId="26" xfId="0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0" xfId="0" applyFont="1" applyFill="1" applyBorder="1" applyAlignment="1">
      <alignment/>
    </xf>
    <xf numFmtId="4" fontId="42" fillId="33" borderId="10" xfId="0" applyNumberFormat="1" applyFont="1" applyFill="1" applyBorder="1" applyAlignment="1">
      <alignment horizontal="center"/>
    </xf>
    <xf numFmtId="4" fontId="42" fillId="33" borderId="12" xfId="0" applyNumberFormat="1" applyFont="1" applyFill="1" applyBorder="1" applyAlignment="1">
      <alignment horizontal="center"/>
    </xf>
    <xf numFmtId="4" fontId="42" fillId="33" borderId="11" xfId="0" applyNumberFormat="1" applyFont="1" applyFill="1" applyBorder="1" applyAlignment="1">
      <alignment horizontal="center"/>
    </xf>
    <xf numFmtId="4" fontId="42" fillId="33" borderId="13" xfId="0" applyNumberFormat="1" applyFont="1" applyFill="1" applyBorder="1" applyAlignment="1">
      <alignment horizontal="center"/>
    </xf>
    <xf numFmtId="0" fontId="42" fillId="33" borderId="11" xfId="0" applyFont="1" applyFill="1" applyBorder="1" applyAlignment="1">
      <alignment/>
    </xf>
    <xf numFmtId="0" fontId="42" fillId="0" borderId="27" xfId="0" applyFont="1" applyBorder="1" applyAlignment="1">
      <alignment/>
    </xf>
    <xf numFmtId="3" fontId="42" fillId="0" borderId="27" xfId="0" applyNumberFormat="1" applyFont="1" applyBorder="1" applyAlignment="1">
      <alignment horizontal="center"/>
    </xf>
    <xf numFmtId="0" fontId="43" fillId="0" borderId="13" xfId="0" applyFont="1" applyBorder="1" applyAlignment="1">
      <alignment/>
    </xf>
    <xf numFmtId="3" fontId="42" fillId="0" borderId="28" xfId="0" applyNumberFormat="1" applyFont="1" applyBorder="1" applyAlignment="1">
      <alignment horizontal="center"/>
    </xf>
    <xf numFmtId="3" fontId="42" fillId="0" borderId="29" xfId="0" applyNumberFormat="1" applyFont="1" applyBorder="1" applyAlignment="1">
      <alignment horizontal="center"/>
    </xf>
    <xf numFmtId="0" fontId="42" fillId="33" borderId="19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/>
    </xf>
    <xf numFmtId="4" fontId="42" fillId="0" borderId="30" xfId="0" applyNumberFormat="1" applyFont="1" applyBorder="1" applyAlignment="1">
      <alignment horizontal="center"/>
    </xf>
    <xf numFmtId="4" fontId="42" fillId="0" borderId="31" xfId="0" applyNumberFormat="1" applyFont="1" applyBorder="1" applyAlignment="1">
      <alignment horizontal="center"/>
    </xf>
    <xf numFmtId="0" fontId="42" fillId="0" borderId="0" xfId="0" applyFont="1" applyAlignment="1">
      <alignment horizontal="left"/>
    </xf>
    <xf numFmtId="0" fontId="42" fillId="0" borderId="18" xfId="0" applyFont="1" applyBorder="1" applyAlignment="1">
      <alignment/>
    </xf>
    <xf numFmtId="3" fontId="43" fillId="0" borderId="13" xfId="0" applyNumberFormat="1" applyFont="1" applyFill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3" fillId="0" borderId="3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35" xfId="0" applyNumberFormat="1" applyFont="1" applyBorder="1" applyAlignment="1">
      <alignment horizontal="left" vertical="center"/>
    </xf>
    <xf numFmtId="0" fontId="42" fillId="0" borderId="36" xfId="0" applyFont="1" applyBorder="1" applyAlignment="1">
      <alignment horizontal="center" vertical="center"/>
    </xf>
    <xf numFmtId="164" fontId="42" fillId="0" borderId="37" xfId="0" applyNumberFormat="1" applyFont="1" applyBorder="1" applyAlignment="1">
      <alignment horizontal="center" vertical="center"/>
    </xf>
    <xf numFmtId="0" fontId="42" fillId="0" borderId="38" xfId="0" applyNumberFormat="1" applyFont="1" applyBorder="1" applyAlignment="1">
      <alignment horizontal="left" vertical="center"/>
    </xf>
    <xf numFmtId="0" fontId="42" fillId="0" borderId="39" xfId="0" applyFont="1" applyBorder="1" applyAlignment="1">
      <alignment horizontal="center" vertical="center"/>
    </xf>
    <xf numFmtId="164" fontId="42" fillId="0" borderId="40" xfId="0" applyNumberFormat="1" applyFont="1" applyBorder="1" applyAlignment="1">
      <alignment horizontal="center" vertical="center"/>
    </xf>
    <xf numFmtId="164" fontId="42" fillId="0" borderId="4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9" sqref="B9"/>
    </sheetView>
  </sheetViews>
  <sheetFormatPr defaultColWidth="9.140625" defaultRowHeight="16.5"/>
  <cols>
    <col min="1" max="1" width="12.7109375" style="2" customWidth="1"/>
    <col min="2" max="2" width="46.421875" style="2" customWidth="1"/>
    <col min="3" max="5" width="12.7109375" style="2" customWidth="1"/>
    <col min="6" max="16384" width="9.140625" style="2" customWidth="1"/>
  </cols>
  <sheetData>
    <row r="1" spans="1:5" ht="15">
      <c r="A1" s="2" t="s">
        <v>141</v>
      </c>
      <c r="B1" s="3"/>
      <c r="C1" s="2" t="s">
        <v>0</v>
      </c>
      <c r="E1" s="2" t="s">
        <v>142</v>
      </c>
    </row>
    <row r="3" ht="15">
      <c r="B3" s="2" t="s">
        <v>1</v>
      </c>
    </row>
    <row r="4" ht="15">
      <c r="B4" s="2" t="s">
        <v>2</v>
      </c>
    </row>
    <row r="6" spans="2:5" ht="15">
      <c r="B6" s="2" t="s">
        <v>143</v>
      </c>
      <c r="C6" s="4"/>
      <c r="D6" s="4"/>
      <c r="E6" s="4"/>
    </row>
    <row r="7" spans="2:5" ht="15">
      <c r="B7" s="2" t="s">
        <v>148</v>
      </c>
      <c r="C7" s="4"/>
      <c r="D7" s="4"/>
      <c r="E7" s="4"/>
    </row>
    <row r="9" spans="1:2" ht="15">
      <c r="A9" s="5"/>
      <c r="B9" s="6" t="s">
        <v>150</v>
      </c>
    </row>
    <row r="10" spans="1:6" ht="15.75" thickBot="1">
      <c r="A10" s="48"/>
      <c r="B10" s="6"/>
      <c r="C10" s="6"/>
      <c r="D10" s="6"/>
      <c r="E10" s="6"/>
      <c r="F10" s="5"/>
    </row>
    <row r="11" spans="1:5" ht="15">
      <c r="A11" s="41"/>
      <c r="B11" s="41"/>
      <c r="C11" s="42" t="s">
        <v>13</v>
      </c>
      <c r="D11" s="41" t="s">
        <v>15</v>
      </c>
      <c r="E11" s="41" t="s">
        <v>145</v>
      </c>
    </row>
    <row r="12" spans="1:5" ht="15.75" thickBot="1">
      <c r="A12" s="43" t="s">
        <v>3</v>
      </c>
      <c r="B12" s="43" t="s">
        <v>4</v>
      </c>
      <c r="C12" s="44" t="s">
        <v>14</v>
      </c>
      <c r="D12" s="43" t="s">
        <v>144</v>
      </c>
      <c r="E12" s="43" t="s">
        <v>16</v>
      </c>
    </row>
    <row r="13" spans="1:5" ht="15.75" thickBot="1">
      <c r="A13" s="7" t="s">
        <v>52</v>
      </c>
      <c r="B13" s="16" t="s">
        <v>53</v>
      </c>
      <c r="C13" s="33">
        <v>550</v>
      </c>
      <c r="D13" s="52"/>
      <c r="E13" s="52"/>
    </row>
    <row r="14" spans="1:5" ht="15.75" thickBot="1">
      <c r="A14" s="9" t="s">
        <v>52</v>
      </c>
      <c r="B14" s="24" t="s">
        <v>146</v>
      </c>
      <c r="C14" s="34">
        <v>550</v>
      </c>
      <c r="D14" s="11"/>
      <c r="E14" s="11"/>
    </row>
    <row r="15" spans="1:5" ht="15">
      <c r="A15" s="7" t="s">
        <v>54</v>
      </c>
      <c r="B15" s="7" t="s">
        <v>55</v>
      </c>
      <c r="C15" s="35">
        <v>350</v>
      </c>
      <c r="D15" s="52"/>
      <c r="E15" s="52"/>
    </row>
    <row r="16" spans="1:5" ht="15.75" thickBot="1">
      <c r="A16" s="12" t="s">
        <v>54</v>
      </c>
      <c r="B16" s="9" t="s">
        <v>66</v>
      </c>
      <c r="C16" s="36">
        <v>500</v>
      </c>
      <c r="D16" s="53"/>
      <c r="E16" s="53"/>
    </row>
    <row r="17" spans="1:5" ht="15.75" thickBot="1">
      <c r="A17" s="9" t="s">
        <v>54</v>
      </c>
      <c r="B17" s="24" t="s">
        <v>146</v>
      </c>
      <c r="C17" s="34">
        <f>SUM(C15:C16)</f>
        <v>850</v>
      </c>
      <c r="D17" s="14"/>
      <c r="E17" s="11"/>
    </row>
    <row r="18" spans="1:5" ht="15">
      <c r="A18" s="7" t="s">
        <v>56</v>
      </c>
      <c r="B18" s="7" t="s">
        <v>67</v>
      </c>
      <c r="C18" s="35">
        <v>400</v>
      </c>
      <c r="D18" s="52"/>
      <c r="E18" s="52"/>
    </row>
    <row r="19" spans="1:5" ht="15">
      <c r="A19" s="12" t="s">
        <v>56</v>
      </c>
      <c r="B19" s="12" t="s">
        <v>68</v>
      </c>
      <c r="C19" s="37">
        <v>400</v>
      </c>
      <c r="D19" s="53"/>
      <c r="E19" s="53"/>
    </row>
    <row r="20" spans="1:5" ht="15">
      <c r="A20" s="12" t="s">
        <v>56</v>
      </c>
      <c r="B20" s="12" t="s">
        <v>57</v>
      </c>
      <c r="C20" s="37">
        <v>400</v>
      </c>
      <c r="D20" s="53"/>
      <c r="E20" s="53"/>
    </row>
    <row r="21" spans="1:5" ht="15">
      <c r="A21" s="12" t="s">
        <v>56</v>
      </c>
      <c r="B21" s="12" t="s">
        <v>58</v>
      </c>
      <c r="C21" s="37">
        <v>400</v>
      </c>
      <c r="D21" s="53"/>
      <c r="E21" s="53"/>
    </row>
    <row r="22" spans="1:5" ht="15">
      <c r="A22" s="12" t="s">
        <v>56</v>
      </c>
      <c r="B22" s="12" t="s">
        <v>59</v>
      </c>
      <c r="C22" s="37">
        <v>400</v>
      </c>
      <c r="D22" s="53"/>
      <c r="E22" s="53"/>
    </row>
    <row r="23" spans="1:5" ht="15">
      <c r="A23" s="12" t="s">
        <v>56</v>
      </c>
      <c r="B23" s="12" t="s">
        <v>69</v>
      </c>
      <c r="C23" s="37">
        <v>400</v>
      </c>
      <c r="D23" s="53"/>
      <c r="E23" s="53"/>
    </row>
    <row r="24" spans="1:5" ht="15">
      <c r="A24" s="12" t="s">
        <v>56</v>
      </c>
      <c r="B24" s="12" t="s">
        <v>70</v>
      </c>
      <c r="C24" s="37">
        <v>400</v>
      </c>
      <c r="D24" s="53"/>
      <c r="E24" s="53"/>
    </row>
    <row r="25" spans="1:5" ht="15.75" thickBot="1">
      <c r="A25" s="12" t="s">
        <v>56</v>
      </c>
      <c r="B25" s="9" t="s">
        <v>60</v>
      </c>
      <c r="C25" s="36">
        <v>400</v>
      </c>
      <c r="D25" s="54"/>
      <c r="E25" s="54"/>
    </row>
    <row r="26" spans="1:5" ht="15.75" thickBot="1">
      <c r="A26" s="9" t="s">
        <v>56</v>
      </c>
      <c r="B26" s="24" t="s">
        <v>146</v>
      </c>
      <c r="C26" s="34">
        <f>SUM(C18:C25)</f>
        <v>3200</v>
      </c>
      <c r="D26" s="23"/>
      <c r="E26" s="23"/>
    </row>
    <row r="27" spans="1:5" ht="15.75" thickBot="1">
      <c r="A27" s="7" t="s">
        <v>61</v>
      </c>
      <c r="B27" s="16" t="s">
        <v>62</v>
      </c>
      <c r="C27" s="33">
        <v>600</v>
      </c>
      <c r="D27" s="55"/>
      <c r="E27" s="55"/>
    </row>
    <row r="28" spans="1:5" ht="15.75" thickBot="1">
      <c r="A28" s="9" t="s">
        <v>61</v>
      </c>
      <c r="B28" s="24" t="s">
        <v>146</v>
      </c>
      <c r="C28" s="38">
        <f>SUM(C27)</f>
        <v>600</v>
      </c>
      <c r="D28" s="26"/>
      <c r="E28" s="26"/>
    </row>
    <row r="29" spans="1:5" ht="15">
      <c r="A29" s="7" t="s">
        <v>63</v>
      </c>
      <c r="B29" s="7" t="s">
        <v>64</v>
      </c>
      <c r="C29" s="35">
        <v>400</v>
      </c>
      <c r="D29" s="52"/>
      <c r="E29" s="52"/>
    </row>
    <row r="30" spans="1:5" ht="15.75" thickBot="1">
      <c r="A30" s="12" t="s">
        <v>63</v>
      </c>
      <c r="B30" s="9" t="s">
        <v>65</v>
      </c>
      <c r="C30" s="36">
        <v>400</v>
      </c>
      <c r="D30" s="54"/>
      <c r="E30" s="54"/>
    </row>
    <row r="31" spans="1:5" ht="15.75" thickBot="1">
      <c r="A31" s="9" t="s">
        <v>63</v>
      </c>
      <c r="B31" s="24" t="s">
        <v>146</v>
      </c>
      <c r="C31" s="31">
        <f>SUM(C29:C30)</f>
        <v>800</v>
      </c>
      <c r="D31" s="18"/>
      <c r="E31" s="18"/>
    </row>
    <row r="32" spans="1:5" ht="15">
      <c r="A32" s="49"/>
      <c r="B32" s="30"/>
      <c r="C32" s="32"/>
      <c r="D32" s="15"/>
      <c r="E32" s="15"/>
    </row>
    <row r="33" spans="1:5" ht="15.75" thickBot="1">
      <c r="A33" s="50"/>
      <c r="B33" s="28" t="s">
        <v>147</v>
      </c>
      <c r="C33" s="39">
        <f>C14+C17+C26+C28+C31</f>
        <v>6000</v>
      </c>
      <c r="D33" s="56"/>
      <c r="E33" s="40">
        <f>E14+E17+E26+E28+E31</f>
        <v>0</v>
      </c>
    </row>
    <row r="34" spans="2:5" s="5" customFormat="1" ht="15">
      <c r="B34" s="45"/>
      <c r="C34" s="46"/>
      <c r="D34" s="51"/>
      <c r="E34" s="47"/>
    </row>
    <row r="35" spans="2:5" s="5" customFormat="1" ht="15.75" thickBot="1">
      <c r="B35" s="45"/>
      <c r="C35" s="46"/>
      <c r="D35" s="51"/>
      <c r="E35" s="47"/>
    </row>
    <row r="36" spans="1:5" ht="15">
      <c r="A36" s="19" t="s">
        <v>17</v>
      </c>
      <c r="B36" s="20"/>
      <c r="C36" s="60"/>
      <c r="D36" s="61"/>
      <c r="E36" s="62"/>
    </row>
    <row r="37" spans="1:5" ht="15.75" thickBot="1">
      <c r="A37" s="21" t="s">
        <v>18</v>
      </c>
      <c r="B37" s="22"/>
      <c r="C37" s="64"/>
      <c r="D37" s="65"/>
      <c r="E37" s="63"/>
    </row>
    <row r="39" ht="15">
      <c r="A39" s="3" t="s">
        <v>140</v>
      </c>
    </row>
    <row r="40" spans="1:5" ht="15">
      <c r="A40" s="1" t="s">
        <v>149</v>
      </c>
      <c r="B40" s="1"/>
      <c r="C40" s="1"/>
      <c r="D40" s="1"/>
      <c r="E40" s="1"/>
    </row>
    <row r="41" spans="1:5" ht="15">
      <c r="A41" s="1" t="s">
        <v>139</v>
      </c>
      <c r="B41" s="1"/>
      <c r="C41" s="1"/>
      <c r="D41" s="1"/>
      <c r="E41" s="1"/>
    </row>
  </sheetData>
  <sheetProtection/>
  <mergeCells count="3">
    <mergeCell ref="C36:D36"/>
    <mergeCell ref="E36:E37"/>
    <mergeCell ref="C37:D37"/>
  </mergeCells>
  <printOptions/>
  <pageMargins left="0.75" right="0.5" top="0.5" bottom="0.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H19" sqref="H19"/>
    </sheetView>
  </sheetViews>
  <sheetFormatPr defaultColWidth="9.140625" defaultRowHeight="16.5"/>
  <cols>
    <col min="1" max="1" width="12.7109375" style="2" customWidth="1"/>
    <col min="2" max="2" width="46.421875" style="2" customWidth="1"/>
    <col min="3" max="5" width="12.7109375" style="2" customWidth="1"/>
    <col min="6" max="16384" width="9.140625" style="2" customWidth="1"/>
  </cols>
  <sheetData>
    <row r="1" spans="1:5" ht="15">
      <c r="A1" s="2" t="s">
        <v>141</v>
      </c>
      <c r="B1" s="3"/>
      <c r="C1" s="2" t="s">
        <v>0</v>
      </c>
      <c r="E1" s="2" t="s">
        <v>142</v>
      </c>
    </row>
    <row r="3" ht="15">
      <c r="B3" s="2" t="s">
        <v>42</v>
      </c>
    </row>
    <row r="4" ht="15">
      <c r="B4" s="2" t="s">
        <v>43</v>
      </c>
    </row>
    <row r="6" spans="2:5" ht="15">
      <c r="B6" s="2" t="s">
        <v>143</v>
      </c>
      <c r="C6" s="4"/>
      <c r="D6" s="4"/>
      <c r="E6" s="4"/>
    </row>
    <row r="7" spans="2:5" ht="15">
      <c r="B7" s="2" t="s">
        <v>148</v>
      </c>
      <c r="C7" s="4"/>
      <c r="D7" s="4"/>
      <c r="E7" s="4"/>
    </row>
    <row r="9" spans="1:2" ht="15">
      <c r="A9" s="5"/>
      <c r="B9" s="6" t="s">
        <v>150</v>
      </c>
    </row>
    <row r="10" spans="1:6" ht="15.75" thickBot="1">
      <c r="A10" s="48"/>
      <c r="B10" s="6"/>
      <c r="C10" s="6"/>
      <c r="D10" s="6"/>
      <c r="E10" s="6"/>
      <c r="F10" s="5"/>
    </row>
    <row r="11" spans="1:5" ht="15">
      <c r="A11" s="41"/>
      <c r="B11" s="41"/>
      <c r="C11" s="42" t="s">
        <v>13</v>
      </c>
      <c r="D11" s="41" t="s">
        <v>15</v>
      </c>
      <c r="E11" s="41" t="s">
        <v>145</v>
      </c>
    </row>
    <row r="12" spans="1:5" ht="15.75" thickBot="1">
      <c r="A12" s="43" t="s">
        <v>3</v>
      </c>
      <c r="B12" s="43" t="s">
        <v>4</v>
      </c>
      <c r="C12" s="44" t="s">
        <v>14</v>
      </c>
      <c r="D12" s="43" t="s">
        <v>144</v>
      </c>
      <c r="E12" s="43" t="s">
        <v>16</v>
      </c>
    </row>
    <row r="13" spans="1:5" ht="15.75" thickBot="1">
      <c r="A13" s="7" t="s">
        <v>130</v>
      </c>
      <c r="B13" s="16" t="s">
        <v>134</v>
      </c>
      <c r="C13" s="17">
        <v>300</v>
      </c>
      <c r="D13" s="55"/>
      <c r="E13" s="55"/>
    </row>
    <row r="14" spans="1:5" ht="15.75" thickBot="1">
      <c r="A14" s="9" t="s">
        <v>130</v>
      </c>
      <c r="B14" s="59" t="s">
        <v>146</v>
      </c>
      <c r="C14" s="27">
        <f>SUM(C13)</f>
        <v>300</v>
      </c>
      <c r="D14" s="18"/>
      <c r="E14" s="18"/>
    </row>
    <row r="15" spans="1:5" ht="15.75" thickBot="1">
      <c r="A15" s="7" t="s">
        <v>131</v>
      </c>
      <c r="B15" s="16" t="s">
        <v>135</v>
      </c>
      <c r="C15" s="17">
        <v>300</v>
      </c>
      <c r="D15" s="55"/>
      <c r="E15" s="55"/>
    </row>
    <row r="16" spans="1:5" ht="15.75" thickBot="1">
      <c r="A16" s="9" t="s">
        <v>131</v>
      </c>
      <c r="B16" s="59" t="s">
        <v>146</v>
      </c>
      <c r="C16" s="27">
        <f>SUM(C15)</f>
        <v>300</v>
      </c>
      <c r="D16" s="18"/>
      <c r="E16" s="18"/>
    </row>
    <row r="17" spans="1:5" ht="15.75" thickBot="1">
      <c r="A17" s="7" t="s">
        <v>132</v>
      </c>
      <c r="B17" s="16" t="s">
        <v>136</v>
      </c>
      <c r="C17" s="17">
        <v>300</v>
      </c>
      <c r="D17" s="55"/>
      <c r="E17" s="55"/>
    </row>
    <row r="18" spans="1:5" ht="15.75" thickBot="1">
      <c r="A18" s="12" t="s">
        <v>132</v>
      </c>
      <c r="B18" s="16" t="s">
        <v>137</v>
      </c>
      <c r="C18" s="17">
        <v>300</v>
      </c>
      <c r="D18" s="55"/>
      <c r="E18" s="55"/>
    </row>
    <row r="19" spans="1:5" ht="15.75" thickBot="1">
      <c r="A19" s="9" t="s">
        <v>132</v>
      </c>
      <c r="B19" s="59" t="s">
        <v>146</v>
      </c>
      <c r="C19" s="27">
        <f>SUM(C17:C18)</f>
        <v>600</v>
      </c>
      <c r="D19" s="18"/>
      <c r="E19" s="18"/>
    </row>
    <row r="20" spans="1:5" ht="15.75" thickBot="1">
      <c r="A20" s="7" t="s">
        <v>133</v>
      </c>
      <c r="B20" s="16" t="s">
        <v>138</v>
      </c>
      <c r="C20" s="17">
        <v>300</v>
      </c>
      <c r="D20" s="55"/>
      <c r="E20" s="55"/>
    </row>
    <row r="21" spans="1:5" ht="15.75" thickBot="1">
      <c r="A21" s="9" t="s">
        <v>133</v>
      </c>
      <c r="B21" s="59" t="s">
        <v>146</v>
      </c>
      <c r="C21" s="27">
        <f>SUM(C20)</f>
        <v>300</v>
      </c>
      <c r="D21" s="18"/>
      <c r="E21" s="18"/>
    </row>
    <row r="22" spans="1:5" ht="15">
      <c r="A22" s="49"/>
      <c r="B22" s="30"/>
      <c r="C22" s="32"/>
      <c r="D22" s="15"/>
      <c r="E22" s="15"/>
    </row>
    <row r="23" spans="1:5" ht="15.75" thickBot="1">
      <c r="A23" s="50"/>
      <c r="B23" s="28" t="s">
        <v>147</v>
      </c>
      <c r="C23" s="39">
        <f>C14+C16+C19+C21</f>
        <v>1500</v>
      </c>
      <c r="D23" s="56"/>
      <c r="E23" s="40">
        <f>E14+E16+E19+E21</f>
        <v>0</v>
      </c>
    </row>
    <row r="24" spans="2:5" s="5" customFormat="1" ht="15">
      <c r="B24" s="45"/>
      <c r="C24" s="46"/>
      <c r="D24" s="51"/>
      <c r="E24" s="47"/>
    </row>
    <row r="25" spans="2:5" s="5" customFormat="1" ht="15.75" thickBot="1">
      <c r="B25" s="45"/>
      <c r="C25" s="46"/>
      <c r="D25" s="51"/>
      <c r="E25" s="47"/>
    </row>
    <row r="26" spans="1:5" ht="15">
      <c r="A26" s="19" t="s">
        <v>17</v>
      </c>
      <c r="B26" s="20"/>
      <c r="C26" s="60"/>
      <c r="D26" s="61"/>
      <c r="E26" s="62"/>
    </row>
    <row r="27" spans="1:5" ht="15.75" thickBot="1">
      <c r="A27" s="21" t="s">
        <v>18</v>
      </c>
      <c r="B27" s="22"/>
      <c r="C27" s="64"/>
      <c r="D27" s="65"/>
      <c r="E27" s="63"/>
    </row>
    <row r="29" ht="15">
      <c r="A29" s="3" t="s">
        <v>140</v>
      </c>
    </row>
    <row r="30" spans="1:5" ht="15">
      <c r="A30" s="1" t="s">
        <v>149</v>
      </c>
      <c r="B30" s="1"/>
      <c r="C30" s="1"/>
      <c r="D30" s="1"/>
      <c r="E30" s="1"/>
    </row>
    <row r="31" spans="1:5" ht="15">
      <c r="A31" s="1" t="s">
        <v>139</v>
      </c>
      <c r="B31" s="1"/>
      <c r="C31" s="1"/>
      <c r="D31" s="1"/>
      <c r="E31" s="1"/>
    </row>
  </sheetData>
  <sheetProtection/>
  <mergeCells count="3">
    <mergeCell ref="C26:D26"/>
    <mergeCell ref="E26:E27"/>
    <mergeCell ref="C27:D27"/>
  </mergeCells>
  <printOptions/>
  <pageMargins left="0.75" right="0.2" top="0.5" bottom="0.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B4" sqref="B4"/>
    </sheetView>
  </sheetViews>
  <sheetFormatPr defaultColWidth="9.140625" defaultRowHeight="16.5"/>
  <cols>
    <col min="1" max="1" width="9.00390625" style="2" customWidth="1"/>
    <col min="2" max="2" width="50.140625" style="2" customWidth="1"/>
    <col min="3" max="3" width="11.8515625" style="2" customWidth="1"/>
    <col min="4" max="4" width="21.421875" style="2" customWidth="1"/>
    <col min="5" max="5" width="13.8515625" style="5" customWidth="1"/>
    <col min="6" max="16384" width="9.00390625" style="2" customWidth="1"/>
  </cols>
  <sheetData>
    <row r="1" spans="1:5" ht="15">
      <c r="A1" s="2" t="s">
        <v>151</v>
      </c>
      <c r="B1" s="3"/>
      <c r="C1" s="2" t="s">
        <v>157</v>
      </c>
      <c r="E1" s="2"/>
    </row>
    <row r="2" ht="15">
      <c r="A2" s="3"/>
    </row>
    <row r="3" spans="2:5" ht="15">
      <c r="B3" s="2" t="s">
        <v>155</v>
      </c>
      <c r="C3" s="4"/>
      <c r="D3" s="4"/>
      <c r="E3" s="4"/>
    </row>
    <row r="4" ht="15">
      <c r="E4" s="2"/>
    </row>
    <row r="5" spans="1:5" ht="15">
      <c r="A5" s="5"/>
      <c r="B5" s="2" t="s">
        <v>158</v>
      </c>
      <c r="E5" s="2"/>
    </row>
    <row r="6" spans="2:3" ht="15.75" thickBot="1">
      <c r="B6" s="4"/>
      <c r="C6" s="4"/>
    </row>
    <row r="7" spans="2:5" ht="15.75" thickBot="1">
      <c r="B7" s="69" t="s">
        <v>152</v>
      </c>
      <c r="C7" s="70"/>
      <c r="D7" s="71" t="s">
        <v>156</v>
      </c>
      <c r="E7" s="72"/>
    </row>
    <row r="8" spans="2:5" ht="18" customHeight="1">
      <c r="B8" s="73"/>
      <c r="C8" s="74"/>
      <c r="D8" s="75"/>
      <c r="E8" s="72"/>
    </row>
    <row r="9" spans="2:5" ht="15.75" thickBot="1">
      <c r="B9" s="76"/>
      <c r="C9" s="77"/>
      <c r="D9" s="78"/>
      <c r="E9" s="72"/>
    </row>
    <row r="10" spans="2:5" ht="15">
      <c r="B10" s="73"/>
      <c r="C10" s="74"/>
      <c r="D10" s="75"/>
      <c r="E10" s="72"/>
    </row>
    <row r="11" spans="2:5" ht="15.75" thickBot="1">
      <c r="B11" s="76"/>
      <c r="C11" s="77"/>
      <c r="D11" s="78"/>
      <c r="E11" s="72"/>
    </row>
    <row r="12" spans="2:5" ht="15">
      <c r="B12" s="73"/>
      <c r="C12" s="74"/>
      <c r="D12" s="75"/>
      <c r="E12" s="72"/>
    </row>
    <row r="13" spans="2:5" ht="15.75" thickBot="1">
      <c r="B13" s="76"/>
      <c r="C13" s="77"/>
      <c r="D13" s="78"/>
      <c r="E13" s="72"/>
    </row>
    <row r="14" spans="2:5" ht="15">
      <c r="B14" s="73"/>
      <c r="C14" s="74"/>
      <c r="D14" s="75"/>
      <c r="E14" s="72"/>
    </row>
    <row r="15" spans="2:5" ht="15.75" thickBot="1">
      <c r="B15" s="76"/>
      <c r="C15" s="77"/>
      <c r="D15" s="78"/>
      <c r="E15" s="72"/>
    </row>
    <row r="16" spans="2:5" ht="15.75" thickBot="1">
      <c r="B16" s="76"/>
      <c r="C16" s="77"/>
      <c r="D16" s="79"/>
      <c r="E16" s="72"/>
    </row>
    <row r="17" spans="2:5" ht="15">
      <c r="B17" s="73"/>
      <c r="C17" s="74"/>
      <c r="D17" s="75"/>
      <c r="E17" s="72"/>
    </row>
    <row r="18" spans="2:5" ht="15.75" thickBot="1">
      <c r="B18" s="76"/>
      <c r="C18" s="77"/>
      <c r="D18" s="78"/>
      <c r="E18" s="72"/>
    </row>
    <row r="19" spans="2:5" ht="15">
      <c r="B19" s="73"/>
      <c r="C19" s="74"/>
      <c r="D19" s="75"/>
      <c r="E19" s="72"/>
    </row>
    <row r="20" spans="2:5" ht="15.75" thickBot="1">
      <c r="B20" s="76"/>
      <c r="C20" s="77"/>
      <c r="D20" s="78"/>
      <c r="E20" s="72"/>
    </row>
    <row r="21" spans="2:5" ht="15">
      <c r="B21" s="5"/>
      <c r="C21" s="5"/>
      <c r="D21" s="72"/>
      <c r="E21" s="72"/>
    </row>
    <row r="22" spans="2:5" ht="15">
      <c r="B22" s="5" t="s">
        <v>153</v>
      </c>
      <c r="C22" s="5"/>
      <c r="D22" s="72"/>
      <c r="E22" s="72"/>
    </row>
    <row r="23" spans="2:5" ht="15">
      <c r="B23" s="5" t="s">
        <v>154</v>
      </c>
      <c r="C23" s="5"/>
      <c r="D23" s="72"/>
      <c r="E23" s="72"/>
    </row>
  </sheetData>
  <sheetProtection/>
  <mergeCells count="6">
    <mergeCell ref="D17:D18"/>
    <mergeCell ref="D19:D20"/>
    <mergeCell ref="D8:D9"/>
    <mergeCell ref="D10:D11"/>
    <mergeCell ref="D12:D13"/>
    <mergeCell ref="D14:D15"/>
  </mergeCells>
  <printOptions/>
  <pageMargins left="0.75" right="0.2" top="0.5" bottom="0.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9">
      <selection activeCell="A26" sqref="A26:IV36"/>
    </sheetView>
  </sheetViews>
  <sheetFormatPr defaultColWidth="9.140625" defaultRowHeight="16.5"/>
  <cols>
    <col min="1" max="1" width="12.7109375" style="2" customWidth="1"/>
    <col min="2" max="2" width="46.421875" style="2" customWidth="1"/>
    <col min="3" max="5" width="12.7109375" style="2" customWidth="1"/>
    <col min="6" max="16384" width="9.140625" style="2" customWidth="1"/>
  </cols>
  <sheetData>
    <row r="1" spans="1:5" ht="15">
      <c r="A1" s="2" t="s">
        <v>141</v>
      </c>
      <c r="B1" s="3"/>
      <c r="C1" s="2" t="s">
        <v>0</v>
      </c>
      <c r="E1" s="2" t="s">
        <v>142</v>
      </c>
    </row>
    <row r="3" ht="15">
      <c r="B3" s="2" t="s">
        <v>30</v>
      </c>
    </row>
    <row r="4" ht="15">
      <c r="B4" s="2" t="s">
        <v>31</v>
      </c>
    </row>
    <row r="6" spans="2:5" ht="15">
      <c r="B6" s="2" t="s">
        <v>143</v>
      </c>
      <c r="C6" s="4"/>
      <c r="D6" s="4"/>
      <c r="E6" s="4"/>
    </row>
    <row r="7" spans="2:5" ht="15">
      <c r="B7" s="2" t="s">
        <v>148</v>
      </c>
      <c r="C7" s="4"/>
      <c r="D7" s="4"/>
      <c r="E7" s="4"/>
    </row>
    <row r="9" spans="1:2" ht="15">
      <c r="A9" s="5"/>
      <c r="B9" s="6" t="s">
        <v>150</v>
      </c>
    </row>
    <row r="10" spans="1:6" ht="15.75" thickBot="1">
      <c r="A10" s="48"/>
      <c r="B10" s="6"/>
      <c r="C10" s="6"/>
      <c r="D10" s="6"/>
      <c r="E10" s="6"/>
      <c r="F10" s="5"/>
    </row>
    <row r="11" spans="1:5" ht="15">
      <c r="A11" s="41"/>
      <c r="B11" s="41"/>
      <c r="C11" s="42" t="s">
        <v>13</v>
      </c>
      <c r="D11" s="41" t="s">
        <v>15</v>
      </c>
      <c r="E11" s="41" t="s">
        <v>145</v>
      </c>
    </row>
    <row r="12" spans="1:5" ht="15.75" thickBot="1">
      <c r="A12" s="43" t="s">
        <v>3</v>
      </c>
      <c r="B12" s="43" t="s">
        <v>4</v>
      </c>
      <c r="C12" s="44" t="s">
        <v>14</v>
      </c>
      <c r="D12" s="43" t="s">
        <v>144</v>
      </c>
      <c r="E12" s="43" t="s">
        <v>16</v>
      </c>
    </row>
    <row r="13" spans="1:5" ht="15">
      <c r="A13" s="7" t="s">
        <v>82</v>
      </c>
      <c r="B13" s="7" t="s">
        <v>83</v>
      </c>
      <c r="C13" s="8">
        <v>300</v>
      </c>
      <c r="D13" s="52"/>
      <c r="E13" s="52"/>
    </row>
    <row r="14" spans="1:5" ht="15.75" thickBot="1">
      <c r="A14" s="12" t="s">
        <v>82</v>
      </c>
      <c r="B14" s="57" t="s">
        <v>84</v>
      </c>
      <c r="C14" s="58">
        <v>300</v>
      </c>
      <c r="D14" s="53"/>
      <c r="E14" s="53"/>
    </row>
    <row r="15" spans="1:5" ht="15.75" thickBot="1">
      <c r="A15" s="9" t="s">
        <v>82</v>
      </c>
      <c r="B15" s="59" t="s">
        <v>146</v>
      </c>
      <c r="C15" s="27">
        <f>SUM(C13:C14)</f>
        <v>600</v>
      </c>
      <c r="D15" s="11"/>
      <c r="E15" s="11"/>
    </row>
    <row r="16" spans="1:5" ht="15.75" thickBot="1">
      <c r="A16" s="7" t="s">
        <v>85</v>
      </c>
      <c r="B16" s="16" t="s">
        <v>86</v>
      </c>
      <c r="C16" s="17">
        <v>300</v>
      </c>
      <c r="D16" s="55"/>
      <c r="E16" s="55"/>
    </row>
    <row r="17" spans="1:5" ht="15.75" thickBot="1">
      <c r="A17" s="9" t="s">
        <v>85</v>
      </c>
      <c r="B17" s="59" t="s">
        <v>146</v>
      </c>
      <c r="C17" s="27">
        <f>SUM(C16)</f>
        <v>300</v>
      </c>
      <c r="D17" s="18"/>
      <c r="E17" s="18"/>
    </row>
    <row r="18" spans="1:5" ht="15">
      <c r="A18" s="7" t="s">
        <v>87</v>
      </c>
      <c r="B18" s="7" t="s">
        <v>88</v>
      </c>
      <c r="C18" s="8">
        <v>300</v>
      </c>
      <c r="D18" s="52"/>
      <c r="E18" s="52"/>
    </row>
    <row r="19" spans="1:5" ht="15.75" thickBot="1">
      <c r="A19" s="12" t="s">
        <v>87</v>
      </c>
      <c r="B19" s="9" t="s">
        <v>89</v>
      </c>
      <c r="C19" s="10">
        <v>300</v>
      </c>
      <c r="D19" s="54"/>
      <c r="E19" s="54"/>
    </row>
    <row r="20" spans="1:5" ht="15.75" thickBot="1">
      <c r="A20" s="9" t="s">
        <v>87</v>
      </c>
      <c r="B20" s="59" t="s">
        <v>146</v>
      </c>
      <c r="C20" s="27">
        <f>SUM(C18:C19)</f>
        <v>600</v>
      </c>
      <c r="D20" s="18"/>
      <c r="E20" s="18"/>
    </row>
    <row r="21" spans="1:5" ht="15">
      <c r="A21" s="7" t="s">
        <v>90</v>
      </c>
      <c r="B21" s="7" t="s">
        <v>91</v>
      </c>
      <c r="C21" s="8">
        <v>300</v>
      </c>
      <c r="D21" s="52"/>
      <c r="E21" s="52"/>
    </row>
    <row r="22" spans="1:5" ht="15.75" thickBot="1">
      <c r="A22" s="12" t="s">
        <v>90</v>
      </c>
      <c r="B22" s="9" t="s">
        <v>92</v>
      </c>
      <c r="C22" s="10">
        <v>300</v>
      </c>
      <c r="D22" s="54"/>
      <c r="E22" s="54"/>
    </row>
    <row r="23" spans="1:5" ht="15.75" thickBot="1">
      <c r="A23" s="9" t="s">
        <v>90</v>
      </c>
      <c r="B23" s="59" t="s">
        <v>146</v>
      </c>
      <c r="C23" s="27">
        <f>SUM(C21:C22)</f>
        <v>600</v>
      </c>
      <c r="D23" s="18"/>
      <c r="E23" s="18"/>
    </row>
    <row r="24" spans="1:5" ht="15.75" thickBot="1">
      <c r="A24" s="7" t="s">
        <v>93</v>
      </c>
      <c r="B24" s="16" t="s">
        <v>93</v>
      </c>
      <c r="C24" s="17">
        <v>300</v>
      </c>
      <c r="D24" s="55"/>
      <c r="E24" s="55"/>
    </row>
    <row r="25" spans="1:5" ht="15.75" thickBot="1">
      <c r="A25" s="9" t="s">
        <v>93</v>
      </c>
      <c r="B25" s="59" t="s">
        <v>146</v>
      </c>
      <c r="C25" s="27">
        <f>SUM(C24)</f>
        <v>300</v>
      </c>
      <c r="D25" s="18"/>
      <c r="E25" s="18"/>
    </row>
    <row r="26" spans="1:5" ht="15">
      <c r="A26" s="49"/>
      <c r="B26" s="30"/>
      <c r="C26" s="32"/>
      <c r="D26" s="15"/>
      <c r="E26" s="15"/>
    </row>
    <row r="27" spans="1:5" ht="15.75" thickBot="1">
      <c r="A27" s="50"/>
      <c r="B27" s="28" t="s">
        <v>147</v>
      </c>
      <c r="C27" s="39">
        <f>C15+C17+C20+C23+C25</f>
        <v>2400</v>
      </c>
      <c r="D27" s="56"/>
      <c r="E27" s="40">
        <f>E15+E17+E20+E23+E25</f>
        <v>0</v>
      </c>
    </row>
    <row r="28" spans="2:5" s="5" customFormat="1" ht="15">
      <c r="B28" s="45"/>
      <c r="C28" s="46"/>
      <c r="D28" s="51"/>
      <c r="E28" s="47"/>
    </row>
    <row r="29" spans="2:5" s="5" customFormat="1" ht="15.75" thickBot="1">
      <c r="B29" s="45"/>
      <c r="C29" s="46"/>
      <c r="D29" s="51"/>
      <c r="E29" s="47"/>
    </row>
    <row r="30" spans="1:5" ht="15">
      <c r="A30" s="19" t="s">
        <v>17</v>
      </c>
      <c r="B30" s="20"/>
      <c r="C30" s="60"/>
      <c r="D30" s="61"/>
      <c r="E30" s="62"/>
    </row>
    <row r="31" spans="1:5" ht="15.75" thickBot="1">
      <c r="A31" s="21" t="s">
        <v>18</v>
      </c>
      <c r="B31" s="22"/>
      <c r="C31" s="64"/>
      <c r="D31" s="65"/>
      <c r="E31" s="63"/>
    </row>
    <row r="33" ht="15">
      <c r="A33" s="3" t="s">
        <v>140</v>
      </c>
    </row>
    <row r="34" spans="1:5" ht="15">
      <c r="A34" s="1" t="s">
        <v>149</v>
      </c>
      <c r="B34" s="1"/>
      <c r="C34" s="1"/>
      <c r="D34" s="1"/>
      <c r="E34" s="1"/>
    </row>
    <row r="35" spans="1:5" ht="15">
      <c r="A35" s="1" t="s">
        <v>139</v>
      </c>
      <c r="B35" s="1"/>
      <c r="C35" s="1"/>
      <c r="D35" s="1"/>
      <c r="E35" s="1"/>
    </row>
  </sheetData>
  <sheetProtection/>
  <mergeCells count="3">
    <mergeCell ref="C30:D30"/>
    <mergeCell ref="E30:E31"/>
    <mergeCell ref="C31:D31"/>
  </mergeCells>
  <printOptions/>
  <pageMargins left="0.75" right="0" top="0.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9">
      <selection activeCell="A35" sqref="A35:IV44"/>
    </sheetView>
  </sheetViews>
  <sheetFormatPr defaultColWidth="9.140625" defaultRowHeight="16.5"/>
  <cols>
    <col min="1" max="1" width="12.7109375" style="2" customWidth="1"/>
    <col min="2" max="2" width="46.421875" style="2" customWidth="1"/>
    <col min="3" max="5" width="12.7109375" style="2" customWidth="1"/>
    <col min="6" max="16384" width="9.140625" style="2" customWidth="1"/>
  </cols>
  <sheetData>
    <row r="1" spans="1:5" ht="15">
      <c r="A1" s="2" t="s">
        <v>141</v>
      </c>
      <c r="B1" s="3"/>
      <c r="C1" s="2" t="s">
        <v>0</v>
      </c>
      <c r="E1" s="2" t="s">
        <v>142</v>
      </c>
    </row>
    <row r="3" ht="15">
      <c r="B3" s="2" t="s">
        <v>10</v>
      </c>
    </row>
    <row r="4" ht="15">
      <c r="B4" s="2" t="s">
        <v>11</v>
      </c>
    </row>
    <row r="6" spans="2:5" ht="15">
      <c r="B6" s="2" t="s">
        <v>143</v>
      </c>
      <c r="C6" s="4"/>
      <c r="D6" s="4"/>
      <c r="E6" s="4"/>
    </row>
    <row r="7" spans="2:5" ht="15">
      <c r="B7" s="2" t="s">
        <v>148</v>
      </c>
      <c r="C7" s="4"/>
      <c r="D7" s="4"/>
      <c r="E7" s="4"/>
    </row>
    <row r="9" spans="1:2" ht="15">
      <c r="A9" s="5"/>
      <c r="B9" s="6" t="s">
        <v>150</v>
      </c>
    </row>
    <row r="10" spans="1:6" ht="15.75" thickBot="1">
      <c r="A10" s="48"/>
      <c r="B10" s="6"/>
      <c r="C10" s="6"/>
      <c r="D10" s="6"/>
      <c r="E10" s="6"/>
      <c r="F10" s="5"/>
    </row>
    <row r="11" spans="1:5" ht="15">
      <c r="A11" s="41"/>
      <c r="B11" s="41"/>
      <c r="C11" s="42" t="s">
        <v>13</v>
      </c>
      <c r="D11" s="41" t="s">
        <v>15</v>
      </c>
      <c r="E11" s="41" t="s">
        <v>145</v>
      </c>
    </row>
    <row r="12" spans="1:5" ht="15.75" thickBot="1">
      <c r="A12" s="43" t="s">
        <v>3</v>
      </c>
      <c r="B12" s="43" t="s">
        <v>4</v>
      </c>
      <c r="C12" s="44" t="s">
        <v>14</v>
      </c>
      <c r="D12" s="43" t="s">
        <v>144</v>
      </c>
      <c r="E12" s="43" t="s">
        <v>16</v>
      </c>
    </row>
    <row r="13" spans="1:5" ht="15.75" thickBot="1">
      <c r="A13" s="7" t="s">
        <v>20</v>
      </c>
      <c r="B13" s="16" t="s">
        <v>5</v>
      </c>
      <c r="C13" s="17">
        <v>300</v>
      </c>
      <c r="D13" s="55"/>
      <c r="E13" s="55"/>
    </row>
    <row r="14" spans="1:5" ht="15.75" thickBot="1">
      <c r="A14" s="9" t="s">
        <v>20</v>
      </c>
      <c r="B14" s="59" t="s">
        <v>146</v>
      </c>
      <c r="C14" s="27">
        <f>SUM(C13)</f>
        <v>300</v>
      </c>
      <c r="D14" s="18"/>
      <c r="E14" s="18"/>
    </row>
    <row r="15" spans="1:5" ht="15">
      <c r="A15" s="7" t="s">
        <v>21</v>
      </c>
      <c r="B15" s="7" t="s">
        <v>71</v>
      </c>
      <c r="C15" s="8">
        <v>300</v>
      </c>
      <c r="D15" s="52"/>
      <c r="E15" s="52"/>
    </row>
    <row r="16" spans="1:5" ht="15.75" thickBot="1">
      <c r="A16" s="12" t="s">
        <v>21</v>
      </c>
      <c r="B16" s="9" t="s">
        <v>6</v>
      </c>
      <c r="C16" s="10">
        <v>300</v>
      </c>
      <c r="D16" s="54"/>
      <c r="E16" s="54"/>
    </row>
    <row r="17" spans="1:5" ht="15.75" thickBot="1">
      <c r="A17" s="9" t="s">
        <v>21</v>
      </c>
      <c r="B17" s="59" t="s">
        <v>146</v>
      </c>
      <c r="C17" s="27">
        <f>SUM(C15:C16)</f>
        <v>600</v>
      </c>
      <c r="D17" s="18"/>
      <c r="E17" s="18"/>
    </row>
    <row r="18" spans="1:5" ht="15.75" thickBot="1">
      <c r="A18" s="7" t="s">
        <v>22</v>
      </c>
      <c r="B18" s="16" t="s">
        <v>7</v>
      </c>
      <c r="C18" s="17">
        <v>300</v>
      </c>
      <c r="D18" s="55"/>
      <c r="E18" s="55"/>
    </row>
    <row r="19" spans="1:5" ht="15.75" thickBot="1">
      <c r="A19" s="9" t="s">
        <v>22</v>
      </c>
      <c r="B19" s="59" t="s">
        <v>146</v>
      </c>
      <c r="C19" s="27">
        <f>SUM(C18)</f>
        <v>300</v>
      </c>
      <c r="D19" s="18"/>
      <c r="E19" s="18"/>
    </row>
    <row r="20" spans="1:5" ht="15">
      <c r="A20" s="7" t="s">
        <v>23</v>
      </c>
      <c r="B20" s="7" t="s">
        <v>19</v>
      </c>
      <c r="C20" s="8">
        <v>300</v>
      </c>
      <c r="D20" s="52"/>
      <c r="E20" s="52"/>
    </row>
    <row r="21" spans="1:5" ht="15">
      <c r="A21" s="12" t="s">
        <v>23</v>
      </c>
      <c r="B21" s="12" t="s">
        <v>72</v>
      </c>
      <c r="C21" s="13">
        <v>300</v>
      </c>
      <c r="D21" s="53"/>
      <c r="E21" s="53"/>
    </row>
    <row r="22" spans="1:5" ht="15">
      <c r="A22" s="12" t="s">
        <v>23</v>
      </c>
      <c r="B22" s="12" t="s">
        <v>73</v>
      </c>
      <c r="C22" s="13">
        <v>100</v>
      </c>
      <c r="D22" s="53"/>
      <c r="E22" s="53"/>
    </row>
    <row r="23" spans="1:5" ht="15.75" thickBot="1">
      <c r="A23" s="12" t="s">
        <v>23</v>
      </c>
      <c r="B23" s="9" t="s">
        <v>8</v>
      </c>
      <c r="C23" s="10">
        <v>200</v>
      </c>
      <c r="D23" s="54"/>
      <c r="E23" s="54"/>
    </row>
    <row r="24" spans="1:5" ht="15.75" thickBot="1">
      <c r="A24" s="9" t="s">
        <v>23</v>
      </c>
      <c r="B24" s="59" t="s">
        <v>146</v>
      </c>
      <c r="C24" s="25">
        <f>SUM(C20:C23)</f>
        <v>900</v>
      </c>
      <c r="D24" s="23"/>
      <c r="E24" s="23"/>
    </row>
    <row r="25" spans="1:5" ht="15">
      <c r="A25" s="7" t="s">
        <v>24</v>
      </c>
      <c r="B25" s="7" t="s">
        <v>9</v>
      </c>
      <c r="C25" s="8">
        <v>300</v>
      </c>
      <c r="D25" s="52"/>
      <c r="E25" s="52"/>
    </row>
    <row r="26" spans="1:5" ht="15">
      <c r="A26" s="12" t="s">
        <v>24</v>
      </c>
      <c r="B26" s="12" t="s">
        <v>74</v>
      </c>
      <c r="C26" s="13">
        <v>300</v>
      </c>
      <c r="D26" s="53"/>
      <c r="E26" s="53"/>
    </row>
    <row r="27" spans="1:5" ht="15.75" thickBot="1">
      <c r="A27" s="12" t="s">
        <v>24</v>
      </c>
      <c r="B27" s="9" t="s">
        <v>75</v>
      </c>
      <c r="C27" s="10">
        <v>200</v>
      </c>
      <c r="D27" s="54"/>
      <c r="E27" s="54"/>
    </row>
    <row r="28" spans="1:5" ht="15.75" thickBot="1">
      <c r="A28" s="9" t="s">
        <v>24</v>
      </c>
      <c r="B28" s="59" t="s">
        <v>146</v>
      </c>
      <c r="C28" s="27">
        <f>SUM(C25:C27)</f>
        <v>800</v>
      </c>
      <c r="D28" s="18"/>
      <c r="E28" s="18"/>
    </row>
    <row r="29" spans="1:5" ht="15.75" thickBot="1">
      <c r="A29" s="7" t="s">
        <v>25</v>
      </c>
      <c r="B29" s="16" t="s">
        <v>12</v>
      </c>
      <c r="C29" s="17">
        <v>300</v>
      </c>
      <c r="D29" s="55"/>
      <c r="E29" s="55"/>
    </row>
    <row r="30" spans="1:5" ht="15.75" thickBot="1">
      <c r="A30" s="9" t="s">
        <v>25</v>
      </c>
      <c r="B30" s="59" t="s">
        <v>146</v>
      </c>
      <c r="C30" s="27">
        <f>SUM(C29)</f>
        <v>300</v>
      </c>
      <c r="D30" s="18"/>
      <c r="E30" s="18"/>
    </row>
    <row r="31" spans="1:5" ht="15">
      <c r="A31" s="7" t="s">
        <v>26</v>
      </c>
      <c r="B31" s="7" t="s">
        <v>76</v>
      </c>
      <c r="C31" s="8">
        <v>100</v>
      </c>
      <c r="D31" s="52"/>
      <c r="E31" s="52"/>
    </row>
    <row r="32" spans="1:5" ht="15">
      <c r="A32" s="12" t="s">
        <v>26</v>
      </c>
      <c r="B32" s="12" t="s">
        <v>77</v>
      </c>
      <c r="C32" s="13">
        <v>200</v>
      </c>
      <c r="D32" s="53"/>
      <c r="E32" s="53"/>
    </row>
    <row r="33" spans="1:5" ht="15.75" thickBot="1">
      <c r="A33" s="12" t="s">
        <v>26</v>
      </c>
      <c r="B33" s="9" t="s">
        <v>78</v>
      </c>
      <c r="C33" s="10">
        <v>300</v>
      </c>
      <c r="D33" s="54"/>
      <c r="E33" s="54"/>
    </row>
    <row r="34" spans="1:5" ht="15.75" thickBot="1">
      <c r="A34" s="9" t="s">
        <v>26</v>
      </c>
      <c r="B34" s="59" t="s">
        <v>146</v>
      </c>
      <c r="C34" s="29">
        <f>SUM(C31:C33)</f>
        <v>600</v>
      </c>
      <c r="D34" s="18"/>
      <c r="E34" s="18"/>
    </row>
    <row r="35" spans="1:5" ht="15">
      <c r="A35" s="49"/>
      <c r="B35" s="30"/>
      <c r="C35" s="32"/>
      <c r="D35" s="15"/>
      <c r="E35" s="15"/>
    </row>
    <row r="36" spans="1:5" ht="15.75" thickBot="1">
      <c r="A36" s="50"/>
      <c r="B36" s="28" t="s">
        <v>147</v>
      </c>
      <c r="C36" s="39">
        <f>C14+C17+C19+C24+C28+C30+C34</f>
        <v>3800</v>
      </c>
      <c r="D36" s="56"/>
      <c r="E36" s="40">
        <f>E14+E17+E19+E24+E28+E30+E34</f>
        <v>0</v>
      </c>
    </row>
    <row r="37" spans="2:5" s="5" customFormat="1" ht="15">
      <c r="B37" s="45"/>
      <c r="C37" s="46"/>
      <c r="D37" s="51"/>
      <c r="E37" s="47"/>
    </row>
    <row r="38" spans="2:5" s="5" customFormat="1" ht="15.75" thickBot="1">
      <c r="B38" s="45"/>
      <c r="C38" s="46"/>
      <c r="D38" s="51"/>
      <c r="E38" s="47"/>
    </row>
    <row r="39" spans="1:5" ht="15">
      <c r="A39" s="19" t="s">
        <v>17</v>
      </c>
      <c r="B39" s="20"/>
      <c r="C39" s="60"/>
      <c r="D39" s="61"/>
      <c r="E39" s="62"/>
    </row>
    <row r="40" spans="1:5" ht="15.75" thickBot="1">
      <c r="A40" s="21" t="s">
        <v>18</v>
      </c>
      <c r="B40" s="22"/>
      <c r="C40" s="64"/>
      <c r="D40" s="65"/>
      <c r="E40" s="63"/>
    </row>
    <row r="42" ht="15">
      <c r="A42" s="3" t="s">
        <v>140</v>
      </c>
    </row>
    <row r="43" spans="1:5" ht="15">
      <c r="A43" s="1" t="s">
        <v>149</v>
      </c>
      <c r="B43" s="1"/>
      <c r="C43" s="1"/>
      <c r="D43" s="1"/>
      <c r="E43" s="1"/>
    </row>
    <row r="44" spans="1:5" ht="15">
      <c r="A44" s="1" t="s">
        <v>139</v>
      </c>
      <c r="B44" s="1"/>
      <c r="C44" s="1"/>
      <c r="D44" s="1"/>
      <c r="E44" s="1"/>
    </row>
  </sheetData>
  <sheetProtection/>
  <mergeCells count="3">
    <mergeCell ref="C39:D39"/>
    <mergeCell ref="E39:E40"/>
    <mergeCell ref="C40:D40"/>
  </mergeCells>
  <printOptions/>
  <pageMargins left="0.75" right="0" top="0.5" bottom="0.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7">
      <selection activeCell="D34" sqref="D34"/>
    </sheetView>
  </sheetViews>
  <sheetFormatPr defaultColWidth="9.140625" defaultRowHeight="16.5"/>
  <cols>
    <col min="1" max="1" width="12.7109375" style="2" customWidth="1"/>
    <col min="2" max="2" width="46.421875" style="2" customWidth="1"/>
    <col min="3" max="5" width="12.7109375" style="2" customWidth="1"/>
    <col min="6" max="16384" width="9.140625" style="2" customWidth="1"/>
  </cols>
  <sheetData>
    <row r="1" spans="1:5" ht="15">
      <c r="A1" s="2" t="s">
        <v>141</v>
      </c>
      <c r="B1" s="3"/>
      <c r="C1" s="2" t="s">
        <v>0</v>
      </c>
      <c r="E1" s="2" t="s">
        <v>142</v>
      </c>
    </row>
    <row r="3" ht="15">
      <c r="B3" s="2" t="s">
        <v>32</v>
      </c>
    </row>
    <row r="4" ht="15">
      <c r="B4" s="2" t="s">
        <v>33</v>
      </c>
    </row>
    <row r="5" ht="15">
      <c r="B5" s="66" t="s">
        <v>27</v>
      </c>
    </row>
    <row r="6" spans="2:5" ht="15">
      <c r="B6" s="2" t="s">
        <v>143</v>
      </c>
      <c r="C6" s="4"/>
      <c r="D6" s="4"/>
      <c r="E6" s="4"/>
    </row>
    <row r="7" spans="2:5" ht="15">
      <c r="B7" s="2" t="s">
        <v>148</v>
      </c>
      <c r="C7" s="4"/>
      <c r="D7" s="4"/>
      <c r="E7" s="4"/>
    </row>
    <row r="9" spans="1:2" ht="15">
      <c r="A9" s="5"/>
      <c r="B9" s="6" t="s">
        <v>150</v>
      </c>
    </row>
    <row r="10" spans="1:6" ht="15.75" thickBot="1">
      <c r="A10" s="48"/>
      <c r="B10" s="6"/>
      <c r="C10" s="6"/>
      <c r="D10" s="6"/>
      <c r="E10" s="6"/>
      <c r="F10" s="5"/>
    </row>
    <row r="11" spans="1:5" ht="15">
      <c r="A11" s="41"/>
      <c r="B11" s="41"/>
      <c r="C11" s="42" t="s">
        <v>13</v>
      </c>
      <c r="D11" s="41" t="s">
        <v>15</v>
      </c>
      <c r="E11" s="41" t="s">
        <v>145</v>
      </c>
    </row>
    <row r="12" spans="1:5" ht="15.75" thickBot="1">
      <c r="A12" s="43" t="s">
        <v>3</v>
      </c>
      <c r="B12" s="43" t="s">
        <v>4</v>
      </c>
      <c r="C12" s="44" t="s">
        <v>14</v>
      </c>
      <c r="D12" s="43" t="s">
        <v>144</v>
      </c>
      <c r="E12" s="43" t="s">
        <v>16</v>
      </c>
    </row>
    <row r="13" spans="1:5" ht="15.75" thickBot="1">
      <c r="A13" s="7" t="s">
        <v>50</v>
      </c>
      <c r="B13" s="16" t="s">
        <v>79</v>
      </c>
      <c r="C13" s="17">
        <v>500</v>
      </c>
      <c r="D13" s="55"/>
      <c r="E13" s="55"/>
    </row>
    <row r="14" spans="1:5" ht="15.75" thickBot="1">
      <c r="A14" s="9" t="s">
        <v>50</v>
      </c>
      <c r="B14" s="59" t="s">
        <v>146</v>
      </c>
      <c r="C14" s="27">
        <f>SUM(C13)</f>
        <v>500</v>
      </c>
      <c r="D14" s="18"/>
      <c r="E14" s="18"/>
    </row>
    <row r="15" spans="1:5" ht="15.75" thickBot="1">
      <c r="A15" s="7" t="s">
        <v>51</v>
      </c>
      <c r="B15" s="16" t="s">
        <v>80</v>
      </c>
      <c r="C15" s="17">
        <v>500</v>
      </c>
      <c r="D15" s="55"/>
      <c r="E15" s="55"/>
    </row>
    <row r="16" spans="1:5" ht="15.75" thickBot="1">
      <c r="A16" s="9" t="s">
        <v>51</v>
      </c>
      <c r="B16" s="59" t="s">
        <v>146</v>
      </c>
      <c r="C16" s="27">
        <f>SUM(C15)</f>
        <v>500</v>
      </c>
      <c r="D16" s="18"/>
      <c r="E16" s="18"/>
    </row>
    <row r="17" spans="1:5" ht="15">
      <c r="A17" s="49"/>
      <c r="B17" s="30"/>
      <c r="C17" s="32"/>
      <c r="D17" s="15"/>
      <c r="E17" s="15"/>
    </row>
    <row r="18" spans="1:5" ht="15.75" thickBot="1">
      <c r="A18" s="50"/>
      <c r="B18" s="28" t="s">
        <v>147</v>
      </c>
      <c r="C18" s="39">
        <f>C14+C16</f>
        <v>1000</v>
      </c>
      <c r="D18" s="56"/>
      <c r="E18" s="40">
        <f>E14+E16</f>
        <v>0</v>
      </c>
    </row>
    <row r="19" spans="2:5" s="5" customFormat="1" ht="15">
      <c r="B19" s="45"/>
      <c r="C19" s="46"/>
      <c r="D19" s="51"/>
      <c r="E19" s="47"/>
    </row>
    <row r="20" spans="2:5" s="5" customFormat="1" ht="15.75" thickBot="1">
      <c r="B20" s="45"/>
      <c r="C20" s="46"/>
      <c r="D20" s="51"/>
      <c r="E20" s="47"/>
    </row>
    <row r="21" spans="1:5" ht="15">
      <c r="A21" s="19" t="s">
        <v>17</v>
      </c>
      <c r="B21" s="20"/>
      <c r="C21" s="60"/>
      <c r="D21" s="61"/>
      <c r="E21" s="62"/>
    </row>
    <row r="22" spans="1:5" ht="15.75" thickBot="1">
      <c r="A22" s="21" t="s">
        <v>18</v>
      </c>
      <c r="B22" s="22"/>
      <c r="C22" s="64"/>
      <c r="D22" s="65"/>
      <c r="E22" s="63"/>
    </row>
    <row r="24" ht="15">
      <c r="A24" s="3" t="s">
        <v>140</v>
      </c>
    </row>
    <row r="25" spans="1:5" ht="15">
      <c r="A25" s="1" t="s">
        <v>149</v>
      </c>
      <c r="B25" s="1"/>
      <c r="C25" s="1"/>
      <c r="D25" s="1"/>
      <c r="E25" s="1"/>
    </row>
    <row r="26" spans="1:5" ht="15">
      <c r="A26" s="1" t="s">
        <v>139</v>
      </c>
      <c r="B26" s="1"/>
      <c r="C26" s="1"/>
      <c r="D26" s="1"/>
      <c r="E26" s="1"/>
    </row>
  </sheetData>
  <sheetProtection/>
  <mergeCells count="3">
    <mergeCell ref="C21:D21"/>
    <mergeCell ref="E21:E22"/>
    <mergeCell ref="C22:D22"/>
  </mergeCells>
  <printOptions/>
  <pageMargins left="0.75" right="0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25">
      <selection activeCell="C34" sqref="C34"/>
    </sheetView>
  </sheetViews>
  <sheetFormatPr defaultColWidth="9.140625" defaultRowHeight="16.5"/>
  <cols>
    <col min="1" max="1" width="12.7109375" style="2" customWidth="1"/>
    <col min="2" max="2" width="46.421875" style="2" customWidth="1"/>
    <col min="3" max="5" width="12.7109375" style="2" customWidth="1"/>
    <col min="6" max="16384" width="9.140625" style="2" customWidth="1"/>
  </cols>
  <sheetData>
    <row r="1" spans="1:5" ht="15">
      <c r="A1" s="2" t="s">
        <v>141</v>
      </c>
      <c r="B1" s="3"/>
      <c r="C1" s="2" t="s">
        <v>0</v>
      </c>
      <c r="E1" s="2" t="s">
        <v>142</v>
      </c>
    </row>
    <row r="3" ht="15">
      <c r="B3" s="2" t="s">
        <v>28</v>
      </c>
    </row>
    <row r="4" ht="15">
      <c r="B4" s="2" t="s">
        <v>29</v>
      </c>
    </row>
    <row r="6" spans="2:5" ht="15">
      <c r="B6" s="2" t="s">
        <v>143</v>
      </c>
      <c r="C6" s="4"/>
      <c r="D6" s="4"/>
      <c r="E6" s="4"/>
    </row>
    <row r="7" spans="2:5" ht="15">
      <c r="B7" s="2" t="s">
        <v>148</v>
      </c>
      <c r="C7" s="4"/>
      <c r="D7" s="4"/>
      <c r="E7" s="4"/>
    </row>
    <row r="9" spans="1:2" ht="15">
      <c r="A9" s="5"/>
      <c r="B9" s="6" t="s">
        <v>150</v>
      </c>
    </row>
    <row r="10" spans="1:6" ht="15.75" thickBot="1">
      <c r="A10" s="48"/>
      <c r="B10" s="6"/>
      <c r="C10" s="6"/>
      <c r="D10" s="6"/>
      <c r="E10" s="6"/>
      <c r="F10" s="5"/>
    </row>
    <row r="11" spans="1:5" ht="15">
      <c r="A11" s="41"/>
      <c r="B11" s="41"/>
      <c r="C11" s="42" t="s">
        <v>13</v>
      </c>
      <c r="D11" s="41" t="s">
        <v>15</v>
      </c>
      <c r="E11" s="41" t="s">
        <v>145</v>
      </c>
    </row>
    <row r="12" spans="1:5" ht="15.75" thickBot="1">
      <c r="A12" s="43" t="s">
        <v>3</v>
      </c>
      <c r="B12" s="43" t="s">
        <v>4</v>
      </c>
      <c r="C12" s="44" t="s">
        <v>14</v>
      </c>
      <c r="D12" s="43" t="s">
        <v>144</v>
      </c>
      <c r="E12" s="43" t="s">
        <v>16</v>
      </c>
    </row>
    <row r="13" spans="1:5" ht="15.75" thickBot="1">
      <c r="A13" s="7" t="s">
        <v>94</v>
      </c>
      <c r="B13" s="16" t="s">
        <v>101</v>
      </c>
      <c r="C13" s="17">
        <v>300</v>
      </c>
      <c r="D13" s="55"/>
      <c r="E13" s="55"/>
    </row>
    <row r="14" spans="1:5" ht="15.75" thickBot="1">
      <c r="A14" s="9" t="s">
        <v>94</v>
      </c>
      <c r="B14" s="59" t="s">
        <v>146</v>
      </c>
      <c r="C14" s="27">
        <f>SUM(C13)</f>
        <v>300</v>
      </c>
      <c r="D14" s="18"/>
      <c r="E14" s="18"/>
    </row>
    <row r="15" spans="1:5" ht="15">
      <c r="A15" s="7" t="s">
        <v>95</v>
      </c>
      <c r="B15" s="7" t="s">
        <v>102</v>
      </c>
      <c r="C15" s="8">
        <v>300</v>
      </c>
      <c r="D15" s="52"/>
      <c r="E15" s="52"/>
    </row>
    <row r="16" spans="1:5" ht="15.75" thickBot="1">
      <c r="A16" s="12" t="s">
        <v>95</v>
      </c>
      <c r="B16" s="9" t="s">
        <v>103</v>
      </c>
      <c r="C16" s="10">
        <v>300</v>
      </c>
      <c r="D16" s="54"/>
      <c r="E16" s="54"/>
    </row>
    <row r="17" spans="1:5" ht="15.75" thickBot="1">
      <c r="A17" s="9" t="s">
        <v>95</v>
      </c>
      <c r="B17" s="59" t="s">
        <v>146</v>
      </c>
      <c r="C17" s="27">
        <f>SUM(C15:C16)</f>
        <v>600</v>
      </c>
      <c r="D17" s="18"/>
      <c r="E17" s="18"/>
    </row>
    <row r="18" spans="1:5" ht="15">
      <c r="A18" s="7" t="s">
        <v>96</v>
      </c>
      <c r="B18" s="7" t="s">
        <v>104</v>
      </c>
      <c r="C18" s="8">
        <v>300</v>
      </c>
      <c r="D18" s="52"/>
      <c r="E18" s="52"/>
    </row>
    <row r="19" spans="1:5" ht="15">
      <c r="A19" s="12" t="s">
        <v>96</v>
      </c>
      <c r="B19" s="12" t="s">
        <v>105</v>
      </c>
      <c r="C19" s="13">
        <v>300</v>
      </c>
      <c r="D19" s="53"/>
      <c r="E19" s="53"/>
    </row>
    <row r="20" spans="1:5" ht="15.75" thickBot="1">
      <c r="A20" s="12" t="s">
        <v>96</v>
      </c>
      <c r="B20" s="9" t="s">
        <v>106</v>
      </c>
      <c r="C20" s="10">
        <v>300</v>
      </c>
      <c r="D20" s="54"/>
      <c r="E20" s="54"/>
    </row>
    <row r="21" spans="1:5" ht="15.75" thickBot="1">
      <c r="A21" s="67" t="s">
        <v>96</v>
      </c>
      <c r="B21" s="59" t="s">
        <v>146</v>
      </c>
      <c r="C21" s="27">
        <f>SUM(C18:C20)</f>
        <v>900</v>
      </c>
      <c r="D21" s="18"/>
      <c r="E21" s="18"/>
    </row>
    <row r="22" spans="1:5" ht="15">
      <c r="A22" s="7" t="s">
        <v>97</v>
      </c>
      <c r="B22" s="7" t="s">
        <v>107</v>
      </c>
      <c r="C22" s="8">
        <v>500</v>
      </c>
      <c r="D22" s="52"/>
      <c r="E22" s="52"/>
    </row>
    <row r="23" spans="1:5" ht="15.75" thickBot="1">
      <c r="A23" s="12" t="s">
        <v>97</v>
      </c>
      <c r="B23" s="9" t="s">
        <v>108</v>
      </c>
      <c r="C23" s="10">
        <v>500</v>
      </c>
      <c r="D23" s="54"/>
      <c r="E23" s="54"/>
    </row>
    <row r="24" spans="1:5" ht="15.75" thickBot="1">
      <c r="A24" s="9" t="s">
        <v>97</v>
      </c>
      <c r="B24" s="59" t="s">
        <v>146</v>
      </c>
      <c r="C24" s="27">
        <f>SUM(C22:C23)</f>
        <v>1000</v>
      </c>
      <c r="D24" s="18"/>
      <c r="E24" s="18"/>
    </row>
    <row r="25" spans="1:5" ht="15.75" thickBot="1">
      <c r="A25" s="7" t="s">
        <v>98</v>
      </c>
      <c r="B25" s="16" t="s">
        <v>109</v>
      </c>
      <c r="C25" s="17">
        <v>300</v>
      </c>
      <c r="D25" s="55"/>
      <c r="E25" s="55"/>
    </row>
    <row r="26" spans="1:5" ht="15.75" thickBot="1">
      <c r="A26" s="9" t="s">
        <v>98</v>
      </c>
      <c r="B26" s="59" t="s">
        <v>146</v>
      </c>
      <c r="C26" s="27">
        <f>SUM(C25)</f>
        <v>300</v>
      </c>
      <c r="D26" s="18"/>
      <c r="E26" s="18"/>
    </row>
    <row r="27" spans="1:5" ht="15">
      <c r="A27" s="7" t="s">
        <v>99</v>
      </c>
      <c r="B27" s="7" t="s">
        <v>110</v>
      </c>
      <c r="C27" s="8">
        <v>300</v>
      </c>
      <c r="D27" s="52"/>
      <c r="E27" s="52"/>
    </row>
    <row r="28" spans="1:5" ht="15">
      <c r="A28" s="12" t="s">
        <v>99</v>
      </c>
      <c r="B28" s="12" t="s">
        <v>111</v>
      </c>
      <c r="C28" s="13">
        <v>300</v>
      </c>
      <c r="D28" s="53"/>
      <c r="E28" s="53"/>
    </row>
    <row r="29" spans="1:5" ht="15.75" thickBot="1">
      <c r="A29" s="12" t="s">
        <v>99</v>
      </c>
      <c r="B29" s="9" t="s">
        <v>112</v>
      </c>
      <c r="C29" s="10">
        <v>300</v>
      </c>
      <c r="D29" s="54"/>
      <c r="E29" s="54"/>
    </row>
    <row r="30" spans="1:5" ht="15.75" thickBot="1">
      <c r="A30" s="9" t="s">
        <v>99</v>
      </c>
      <c r="B30" s="59" t="s">
        <v>146</v>
      </c>
      <c r="C30" s="27">
        <f>SUM(C27:C29)</f>
        <v>900</v>
      </c>
      <c r="D30" s="18"/>
      <c r="E30" s="18"/>
    </row>
    <row r="31" spans="1:5" ht="15.75" thickBot="1">
      <c r="A31" s="7" t="s">
        <v>100</v>
      </c>
      <c r="B31" s="16" t="s">
        <v>113</v>
      </c>
      <c r="C31" s="17">
        <v>300</v>
      </c>
      <c r="D31" s="55"/>
      <c r="E31" s="55"/>
    </row>
    <row r="32" spans="1:5" ht="15.75" thickBot="1">
      <c r="A32" s="9" t="s">
        <v>100</v>
      </c>
      <c r="B32" s="59" t="s">
        <v>146</v>
      </c>
      <c r="C32" s="27">
        <f>SUM(C31)</f>
        <v>300</v>
      </c>
      <c r="D32" s="18"/>
      <c r="E32" s="18"/>
    </row>
    <row r="33" spans="1:5" ht="15">
      <c r="A33" s="49"/>
      <c r="B33" s="30"/>
      <c r="C33" s="32"/>
      <c r="D33" s="15"/>
      <c r="E33" s="15"/>
    </row>
    <row r="34" spans="1:5" ht="15.75" thickBot="1">
      <c r="A34" s="50"/>
      <c r="B34" s="28" t="s">
        <v>147</v>
      </c>
      <c r="C34" s="39">
        <f>C14+C17+C21+C24+C26+C30+C32</f>
        <v>4300</v>
      </c>
      <c r="D34" s="56"/>
      <c r="E34" s="40">
        <f>E14+E17+E21+E24+E26+E30+E32</f>
        <v>0</v>
      </c>
    </row>
    <row r="35" spans="2:5" s="5" customFormat="1" ht="15">
      <c r="B35" s="45"/>
      <c r="C35" s="46"/>
      <c r="D35" s="51"/>
      <c r="E35" s="47"/>
    </row>
    <row r="36" spans="2:5" s="5" customFormat="1" ht="15.75" thickBot="1">
      <c r="B36" s="45"/>
      <c r="C36" s="46"/>
      <c r="D36" s="51"/>
      <c r="E36" s="47"/>
    </row>
    <row r="37" spans="1:5" ht="15">
      <c r="A37" s="19" t="s">
        <v>17</v>
      </c>
      <c r="B37" s="20"/>
      <c r="C37" s="60"/>
      <c r="D37" s="61"/>
      <c r="E37" s="62"/>
    </row>
    <row r="38" spans="1:5" ht="15.75" thickBot="1">
      <c r="A38" s="21" t="s">
        <v>18</v>
      </c>
      <c r="B38" s="22"/>
      <c r="C38" s="64"/>
      <c r="D38" s="65"/>
      <c r="E38" s="63"/>
    </row>
    <row r="40" ht="15">
      <c r="A40" s="3" t="s">
        <v>140</v>
      </c>
    </row>
    <row r="41" spans="1:5" ht="15">
      <c r="A41" s="1" t="s">
        <v>149</v>
      </c>
      <c r="B41" s="1"/>
      <c r="C41" s="1"/>
      <c r="D41" s="1"/>
      <c r="E41" s="1"/>
    </row>
    <row r="42" spans="1:5" ht="15">
      <c r="A42" s="1" t="s">
        <v>139</v>
      </c>
      <c r="B42" s="1"/>
      <c r="C42" s="1"/>
      <c r="D42" s="1"/>
      <c r="E42" s="1"/>
    </row>
  </sheetData>
  <sheetProtection/>
  <mergeCells count="3">
    <mergeCell ref="C37:D37"/>
    <mergeCell ref="E37:E38"/>
    <mergeCell ref="C38:D38"/>
  </mergeCells>
  <printOptions/>
  <pageMargins left="0.75" right="0.2" top="0.5" bottom="0.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31" sqref="G31"/>
    </sheetView>
  </sheetViews>
  <sheetFormatPr defaultColWidth="9.140625" defaultRowHeight="16.5"/>
  <cols>
    <col min="1" max="1" width="12.7109375" style="2" customWidth="1"/>
    <col min="2" max="2" width="46.421875" style="2" customWidth="1"/>
    <col min="3" max="5" width="12.7109375" style="2" customWidth="1"/>
    <col min="6" max="16384" width="9.140625" style="2" customWidth="1"/>
  </cols>
  <sheetData>
    <row r="1" spans="1:5" ht="15">
      <c r="A1" s="2" t="s">
        <v>141</v>
      </c>
      <c r="B1" s="3"/>
      <c r="C1" s="2" t="s">
        <v>0</v>
      </c>
      <c r="E1" s="2" t="s">
        <v>142</v>
      </c>
    </row>
    <row r="3" ht="15">
      <c r="B3" s="2" t="s">
        <v>34</v>
      </c>
    </row>
    <row r="4" ht="15">
      <c r="B4" s="2" t="s">
        <v>35</v>
      </c>
    </row>
    <row r="6" spans="2:5" ht="15">
      <c r="B6" s="2" t="s">
        <v>143</v>
      </c>
      <c r="C6" s="4"/>
      <c r="D6" s="4"/>
      <c r="E6" s="4"/>
    </row>
    <row r="7" spans="2:5" ht="15">
      <c r="B7" s="2" t="s">
        <v>148</v>
      </c>
      <c r="C7" s="4"/>
      <c r="D7" s="4"/>
      <c r="E7" s="4"/>
    </row>
    <row r="9" spans="1:2" ht="15">
      <c r="A9" s="5"/>
      <c r="B9" s="6" t="s">
        <v>150</v>
      </c>
    </row>
    <row r="10" spans="1:6" ht="15.75" thickBot="1">
      <c r="A10" s="48"/>
      <c r="B10" s="6"/>
      <c r="C10" s="6"/>
      <c r="D10" s="6"/>
      <c r="E10" s="6"/>
      <c r="F10" s="5"/>
    </row>
    <row r="11" spans="1:5" ht="15">
      <c r="A11" s="41"/>
      <c r="B11" s="41"/>
      <c r="C11" s="42" t="s">
        <v>13</v>
      </c>
      <c r="D11" s="41" t="s">
        <v>15</v>
      </c>
      <c r="E11" s="41" t="s">
        <v>145</v>
      </c>
    </row>
    <row r="12" spans="1:5" ht="15.75" thickBot="1">
      <c r="A12" s="43" t="s">
        <v>3</v>
      </c>
      <c r="B12" s="43" t="s">
        <v>4</v>
      </c>
      <c r="C12" s="44" t="s">
        <v>14</v>
      </c>
      <c r="D12" s="43" t="s">
        <v>144</v>
      </c>
      <c r="E12" s="43" t="s">
        <v>16</v>
      </c>
    </row>
    <row r="13" spans="1:5" ht="15.75" thickBot="1">
      <c r="A13" s="7" t="s">
        <v>116</v>
      </c>
      <c r="B13" s="16" t="s">
        <v>122</v>
      </c>
      <c r="C13" s="17">
        <v>300</v>
      </c>
      <c r="D13" s="55"/>
      <c r="E13" s="55"/>
    </row>
    <row r="14" spans="1:5" ht="15.75" thickBot="1">
      <c r="A14" s="9" t="s">
        <v>116</v>
      </c>
      <c r="B14" s="59" t="s">
        <v>146</v>
      </c>
      <c r="C14" s="27">
        <f>SUM(C13)</f>
        <v>300</v>
      </c>
      <c r="D14" s="18"/>
      <c r="E14" s="18"/>
    </row>
    <row r="15" spans="1:5" ht="15.75" thickBot="1">
      <c r="A15" s="7" t="s">
        <v>117</v>
      </c>
      <c r="B15" s="16" t="s">
        <v>123</v>
      </c>
      <c r="C15" s="17">
        <v>300</v>
      </c>
      <c r="D15" s="55"/>
      <c r="E15" s="55"/>
    </row>
    <row r="16" spans="1:5" ht="15.75" thickBot="1">
      <c r="A16" s="9" t="s">
        <v>117</v>
      </c>
      <c r="B16" s="59" t="s">
        <v>146</v>
      </c>
      <c r="C16" s="27">
        <f>SUM(C15)</f>
        <v>300</v>
      </c>
      <c r="D16" s="18"/>
      <c r="E16" s="18"/>
    </row>
    <row r="17" spans="1:5" ht="15">
      <c r="A17" s="7" t="s">
        <v>118</v>
      </c>
      <c r="B17" s="7" t="s">
        <v>124</v>
      </c>
      <c r="C17" s="8">
        <v>300</v>
      </c>
      <c r="D17" s="52"/>
      <c r="E17" s="52"/>
    </row>
    <row r="18" spans="1:5" ht="15.75" thickBot="1">
      <c r="A18" s="12" t="s">
        <v>118</v>
      </c>
      <c r="B18" s="9" t="s">
        <v>125</v>
      </c>
      <c r="C18" s="10">
        <v>300</v>
      </c>
      <c r="D18" s="54"/>
      <c r="E18" s="54"/>
    </row>
    <row r="19" spans="1:5" ht="15.75" thickBot="1">
      <c r="A19" s="9" t="s">
        <v>118</v>
      </c>
      <c r="B19" s="59" t="s">
        <v>146</v>
      </c>
      <c r="C19" s="27">
        <f>SUM(C17:C18)</f>
        <v>600</v>
      </c>
      <c r="D19" s="18"/>
      <c r="E19" s="18"/>
    </row>
    <row r="20" spans="1:5" ht="15">
      <c r="A20" s="7" t="s">
        <v>119</v>
      </c>
      <c r="B20" s="7" t="s">
        <v>126</v>
      </c>
      <c r="C20" s="8">
        <v>300</v>
      </c>
      <c r="D20" s="52"/>
      <c r="E20" s="52"/>
    </row>
    <row r="21" spans="1:5" ht="15.75" thickBot="1">
      <c r="A21" s="12" t="s">
        <v>119</v>
      </c>
      <c r="B21" s="9" t="s">
        <v>127</v>
      </c>
      <c r="C21" s="10">
        <v>300</v>
      </c>
      <c r="D21" s="54"/>
      <c r="E21" s="54"/>
    </row>
    <row r="22" spans="1:5" ht="15.75" thickBot="1">
      <c r="A22" s="9" t="s">
        <v>119</v>
      </c>
      <c r="B22" s="59" t="s">
        <v>146</v>
      </c>
      <c r="C22" s="27">
        <f>SUM(C20:C21)</f>
        <v>600</v>
      </c>
      <c r="D22" s="18"/>
      <c r="E22" s="18"/>
    </row>
    <row r="23" spans="1:5" ht="15.75" thickBot="1">
      <c r="A23" s="7" t="s">
        <v>120</v>
      </c>
      <c r="B23" s="16" t="s">
        <v>128</v>
      </c>
      <c r="C23" s="17">
        <v>300</v>
      </c>
      <c r="D23" s="55"/>
      <c r="E23" s="55"/>
    </row>
    <row r="24" spans="1:5" ht="15.75" thickBot="1">
      <c r="A24" s="9" t="s">
        <v>120</v>
      </c>
      <c r="B24" s="59" t="s">
        <v>146</v>
      </c>
      <c r="C24" s="27">
        <f>SUM(C23)</f>
        <v>300</v>
      </c>
      <c r="D24" s="18"/>
      <c r="E24" s="18"/>
    </row>
    <row r="25" spans="1:5" ht="15.75" thickBot="1">
      <c r="A25" s="7" t="s">
        <v>121</v>
      </c>
      <c r="B25" s="16" t="s">
        <v>129</v>
      </c>
      <c r="C25" s="17">
        <v>300</v>
      </c>
      <c r="D25" s="55"/>
      <c r="E25" s="55"/>
    </row>
    <row r="26" spans="1:5" ht="15.75" thickBot="1">
      <c r="A26" s="9" t="s">
        <v>121</v>
      </c>
      <c r="B26" s="59" t="s">
        <v>146</v>
      </c>
      <c r="C26" s="27">
        <f>SUM(C25)</f>
        <v>300</v>
      </c>
      <c r="D26" s="18"/>
      <c r="E26" s="18"/>
    </row>
    <row r="27" spans="1:5" ht="15">
      <c r="A27" s="49"/>
      <c r="B27" s="30"/>
      <c r="C27" s="32"/>
      <c r="D27" s="15"/>
      <c r="E27" s="15"/>
    </row>
    <row r="28" spans="1:5" ht="15.75" thickBot="1">
      <c r="A28" s="50"/>
      <c r="B28" s="28" t="s">
        <v>147</v>
      </c>
      <c r="C28" s="39">
        <f>C14+C16+C19+C22+C24+C26</f>
        <v>2400</v>
      </c>
      <c r="D28" s="56"/>
      <c r="E28" s="40">
        <f>E14+E16+E19+E22+E24+E26</f>
        <v>0</v>
      </c>
    </row>
    <row r="29" spans="2:5" s="5" customFormat="1" ht="15">
      <c r="B29" s="45"/>
      <c r="C29" s="46"/>
      <c r="D29" s="51"/>
      <c r="E29" s="47"/>
    </row>
    <row r="30" spans="2:5" s="5" customFormat="1" ht="15.75" thickBot="1">
      <c r="B30" s="45"/>
      <c r="C30" s="46"/>
      <c r="D30" s="51"/>
      <c r="E30" s="47"/>
    </row>
    <row r="31" spans="1:5" ht="15">
      <c r="A31" s="19" t="s">
        <v>17</v>
      </c>
      <c r="B31" s="20"/>
      <c r="C31" s="60"/>
      <c r="D31" s="61"/>
      <c r="E31" s="62"/>
    </row>
    <row r="32" spans="1:5" ht="15.75" thickBot="1">
      <c r="A32" s="21" t="s">
        <v>18</v>
      </c>
      <c r="B32" s="22"/>
      <c r="C32" s="64"/>
      <c r="D32" s="65"/>
      <c r="E32" s="63"/>
    </row>
    <row r="34" ht="15">
      <c r="A34" s="3" t="s">
        <v>140</v>
      </c>
    </row>
    <row r="35" spans="1:5" ht="15">
      <c r="A35" s="1" t="s">
        <v>149</v>
      </c>
      <c r="B35" s="1"/>
      <c r="C35" s="1"/>
      <c r="D35" s="1"/>
      <c r="E35" s="1"/>
    </row>
    <row r="36" spans="1:5" ht="15">
      <c r="A36" s="1" t="s">
        <v>139</v>
      </c>
      <c r="B36" s="1"/>
      <c r="C36" s="1"/>
      <c r="D36" s="1"/>
      <c r="E36" s="1"/>
    </row>
  </sheetData>
  <sheetProtection/>
  <mergeCells count="3">
    <mergeCell ref="C31:D31"/>
    <mergeCell ref="E31:E32"/>
    <mergeCell ref="C32:D32"/>
  </mergeCells>
  <printOptions/>
  <pageMargins left="0.75" right="0.2" top="0.5" bottom="0.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4">
      <selection activeCell="H20" sqref="H20"/>
    </sheetView>
  </sheetViews>
  <sheetFormatPr defaultColWidth="9.140625" defaultRowHeight="16.5"/>
  <cols>
    <col min="1" max="1" width="12.7109375" style="2" customWidth="1"/>
    <col min="2" max="2" width="46.421875" style="2" customWidth="1"/>
    <col min="3" max="5" width="12.7109375" style="2" customWidth="1"/>
    <col min="6" max="16384" width="9.140625" style="2" customWidth="1"/>
  </cols>
  <sheetData>
    <row r="1" spans="1:5" ht="15">
      <c r="A1" s="2" t="s">
        <v>141</v>
      </c>
      <c r="B1" s="3"/>
      <c r="C1" s="2" t="s">
        <v>0</v>
      </c>
      <c r="E1" s="2" t="s">
        <v>142</v>
      </c>
    </row>
    <row r="3" ht="15">
      <c r="B3" s="2" t="s">
        <v>36</v>
      </c>
    </row>
    <row r="4" ht="15">
      <c r="B4" s="2" t="s">
        <v>37</v>
      </c>
    </row>
    <row r="6" spans="2:5" ht="15">
      <c r="B6" s="2" t="s">
        <v>143</v>
      </c>
      <c r="C6" s="4"/>
      <c r="D6" s="4"/>
      <c r="E6" s="4"/>
    </row>
    <row r="7" spans="2:5" ht="15">
      <c r="B7" s="2" t="s">
        <v>148</v>
      </c>
      <c r="C7" s="4"/>
      <c r="D7" s="4"/>
      <c r="E7" s="4"/>
    </row>
    <row r="9" spans="1:2" ht="15">
      <c r="A9" s="5"/>
      <c r="B9" s="6" t="s">
        <v>150</v>
      </c>
    </row>
    <row r="10" spans="1:6" ht="15.75" thickBot="1">
      <c r="A10" s="48"/>
      <c r="B10" s="6"/>
      <c r="C10" s="6"/>
      <c r="D10" s="6"/>
      <c r="E10" s="6"/>
      <c r="F10" s="5"/>
    </row>
    <row r="11" spans="1:5" ht="15">
      <c r="A11" s="41"/>
      <c r="B11" s="41"/>
      <c r="C11" s="42" t="s">
        <v>13</v>
      </c>
      <c r="D11" s="41" t="s">
        <v>15</v>
      </c>
      <c r="E11" s="41" t="s">
        <v>145</v>
      </c>
    </row>
    <row r="12" spans="1:5" ht="15.75" thickBot="1">
      <c r="A12" s="43" t="s">
        <v>3</v>
      </c>
      <c r="B12" s="43" t="s">
        <v>4</v>
      </c>
      <c r="C12" s="44" t="s">
        <v>14</v>
      </c>
      <c r="D12" s="43" t="s">
        <v>144</v>
      </c>
      <c r="E12" s="43" t="s">
        <v>16</v>
      </c>
    </row>
    <row r="13" spans="1:5" ht="15.75" thickBot="1">
      <c r="A13" s="7" t="s">
        <v>44</v>
      </c>
      <c r="B13" s="16" t="s">
        <v>81</v>
      </c>
      <c r="C13" s="17">
        <v>200</v>
      </c>
      <c r="D13" s="55"/>
      <c r="E13" s="55"/>
    </row>
    <row r="14" spans="1:5" ht="15.75" thickBot="1">
      <c r="A14" s="9" t="s">
        <v>44</v>
      </c>
      <c r="B14" s="59" t="s">
        <v>146</v>
      </c>
      <c r="C14" s="27">
        <f>SUM(C13)</f>
        <v>200</v>
      </c>
      <c r="D14" s="18"/>
      <c r="E14" s="18"/>
    </row>
    <row r="15" spans="1:5" ht="15.75" thickBot="1">
      <c r="A15" s="7" t="s">
        <v>45</v>
      </c>
      <c r="B15" s="16" t="s">
        <v>46</v>
      </c>
      <c r="C15" s="17">
        <v>200</v>
      </c>
      <c r="D15" s="55"/>
      <c r="E15" s="55"/>
    </row>
    <row r="16" spans="1:5" ht="15.75" thickBot="1">
      <c r="A16" s="9" t="s">
        <v>45</v>
      </c>
      <c r="B16" s="59" t="s">
        <v>146</v>
      </c>
      <c r="C16" s="27">
        <f>SUM(C15)</f>
        <v>200</v>
      </c>
      <c r="D16" s="18"/>
      <c r="E16" s="18"/>
    </row>
    <row r="17" spans="1:5" ht="15.75" thickBot="1">
      <c r="A17" s="7" t="s">
        <v>47</v>
      </c>
      <c r="B17" s="16" t="s">
        <v>48</v>
      </c>
      <c r="C17" s="17">
        <v>200</v>
      </c>
      <c r="D17" s="55"/>
      <c r="E17" s="55"/>
    </row>
    <row r="18" spans="1:5" ht="15.75" thickBot="1">
      <c r="A18" s="9" t="s">
        <v>47</v>
      </c>
      <c r="B18" s="59" t="s">
        <v>146</v>
      </c>
      <c r="C18" s="27">
        <f>SUM(C17)</f>
        <v>200</v>
      </c>
      <c r="D18" s="18"/>
      <c r="E18" s="18"/>
    </row>
    <row r="19" spans="1:5" ht="15">
      <c r="A19" s="49"/>
      <c r="B19" s="30"/>
      <c r="C19" s="32"/>
      <c r="D19" s="15"/>
      <c r="E19" s="15"/>
    </row>
    <row r="20" spans="1:5" ht="15.75" thickBot="1">
      <c r="A20" s="50"/>
      <c r="B20" s="28" t="s">
        <v>147</v>
      </c>
      <c r="C20" s="39">
        <f>C14+C16+C18</f>
        <v>600</v>
      </c>
      <c r="D20" s="56"/>
      <c r="E20" s="40">
        <f>E14+E16+E18</f>
        <v>0</v>
      </c>
    </row>
    <row r="21" spans="2:5" s="5" customFormat="1" ht="15">
      <c r="B21" s="45"/>
      <c r="C21" s="46"/>
      <c r="D21" s="51"/>
      <c r="E21" s="47"/>
    </row>
    <row r="22" spans="2:5" s="5" customFormat="1" ht="15.75" thickBot="1">
      <c r="B22" s="45"/>
      <c r="C22" s="46"/>
      <c r="D22" s="51"/>
      <c r="E22" s="47"/>
    </row>
    <row r="23" spans="1:5" ht="15">
      <c r="A23" s="19" t="s">
        <v>17</v>
      </c>
      <c r="B23" s="20"/>
      <c r="C23" s="60"/>
      <c r="D23" s="61"/>
      <c r="E23" s="62"/>
    </row>
    <row r="24" spans="1:5" ht="15.75" thickBot="1">
      <c r="A24" s="21" t="s">
        <v>18</v>
      </c>
      <c r="B24" s="22"/>
      <c r="C24" s="64"/>
      <c r="D24" s="65"/>
      <c r="E24" s="63"/>
    </row>
    <row r="26" ht="15">
      <c r="A26" s="3" t="s">
        <v>140</v>
      </c>
    </row>
    <row r="27" spans="1:5" ht="15">
      <c r="A27" s="1" t="s">
        <v>149</v>
      </c>
      <c r="B27" s="1"/>
      <c r="C27" s="1"/>
      <c r="D27" s="1"/>
      <c r="E27" s="1"/>
    </row>
    <row r="28" spans="1:5" ht="15">
      <c r="A28" s="1" t="s">
        <v>139</v>
      </c>
      <c r="B28" s="1"/>
      <c r="C28" s="1"/>
      <c r="D28" s="1"/>
      <c r="E28" s="1"/>
    </row>
  </sheetData>
  <sheetProtection/>
  <mergeCells count="3">
    <mergeCell ref="C23:D23"/>
    <mergeCell ref="E23:E24"/>
    <mergeCell ref="C24:D24"/>
  </mergeCells>
  <printOptions/>
  <pageMargins left="0.75" right="0.2" top="0.5" bottom="0.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7">
      <selection activeCell="A15" sqref="A15:IV24"/>
    </sheetView>
  </sheetViews>
  <sheetFormatPr defaultColWidth="9.140625" defaultRowHeight="16.5"/>
  <cols>
    <col min="1" max="1" width="12.7109375" style="2" customWidth="1"/>
    <col min="2" max="2" width="46.421875" style="2" customWidth="1"/>
    <col min="3" max="5" width="12.7109375" style="2" customWidth="1"/>
    <col min="6" max="16384" width="9.140625" style="2" customWidth="1"/>
  </cols>
  <sheetData>
    <row r="1" spans="1:5" ht="15">
      <c r="A1" s="2" t="s">
        <v>141</v>
      </c>
      <c r="B1" s="3"/>
      <c r="C1" s="2" t="s">
        <v>0</v>
      </c>
      <c r="E1" s="2" t="s">
        <v>142</v>
      </c>
    </row>
    <row r="3" ht="15">
      <c r="B3" s="2" t="s">
        <v>38</v>
      </c>
    </row>
    <row r="4" ht="15">
      <c r="B4" s="2" t="s">
        <v>39</v>
      </c>
    </row>
    <row r="6" spans="2:5" ht="15">
      <c r="B6" s="2" t="s">
        <v>143</v>
      </c>
      <c r="C6" s="4"/>
      <c r="D6" s="4"/>
      <c r="E6" s="4"/>
    </row>
    <row r="7" spans="2:5" ht="15">
      <c r="B7" s="2" t="s">
        <v>148</v>
      </c>
      <c r="C7" s="4"/>
      <c r="D7" s="4"/>
      <c r="E7" s="4"/>
    </row>
    <row r="9" spans="1:2" ht="15">
      <c r="A9" s="5"/>
      <c r="B9" s="6" t="s">
        <v>150</v>
      </c>
    </row>
    <row r="10" spans="1:6" ht="15.75" thickBot="1">
      <c r="A10" s="48"/>
      <c r="B10" s="6"/>
      <c r="C10" s="6"/>
      <c r="D10" s="6"/>
      <c r="E10" s="6"/>
      <c r="F10" s="5"/>
    </row>
    <row r="11" spans="1:5" ht="15">
      <c r="A11" s="41"/>
      <c r="B11" s="41"/>
      <c r="C11" s="42" t="s">
        <v>13</v>
      </c>
      <c r="D11" s="41" t="s">
        <v>15</v>
      </c>
      <c r="E11" s="41" t="s">
        <v>145</v>
      </c>
    </row>
    <row r="12" spans="1:5" ht="15.75" thickBot="1">
      <c r="A12" s="43" t="s">
        <v>3</v>
      </c>
      <c r="B12" s="43" t="s">
        <v>4</v>
      </c>
      <c r="C12" s="44" t="s">
        <v>14</v>
      </c>
      <c r="D12" s="43" t="s">
        <v>144</v>
      </c>
      <c r="E12" s="43" t="s">
        <v>16</v>
      </c>
    </row>
    <row r="13" spans="1:5" ht="15.75" thickBot="1">
      <c r="A13" s="7" t="s">
        <v>114</v>
      </c>
      <c r="B13" s="16" t="s">
        <v>115</v>
      </c>
      <c r="C13" s="17">
        <v>600</v>
      </c>
      <c r="D13" s="55"/>
      <c r="E13" s="55"/>
    </row>
    <row r="14" spans="1:5" ht="15.75" thickBot="1">
      <c r="A14" s="9" t="s">
        <v>114</v>
      </c>
      <c r="B14" s="59" t="s">
        <v>146</v>
      </c>
      <c r="C14" s="68">
        <f>SUM(C13)</f>
        <v>600</v>
      </c>
      <c r="D14" s="18"/>
      <c r="E14" s="18"/>
    </row>
    <row r="15" spans="1:5" ht="15">
      <c r="A15" s="49"/>
      <c r="B15" s="30"/>
      <c r="C15" s="32"/>
      <c r="D15" s="15"/>
      <c r="E15" s="15"/>
    </row>
    <row r="16" spans="1:5" ht="15.75" thickBot="1">
      <c r="A16" s="50"/>
      <c r="B16" s="28" t="s">
        <v>147</v>
      </c>
      <c r="C16" s="39">
        <f>C14</f>
        <v>600</v>
      </c>
      <c r="D16" s="56"/>
      <c r="E16" s="40">
        <f>E14</f>
        <v>0</v>
      </c>
    </row>
    <row r="17" spans="2:5" s="5" customFormat="1" ht="15">
      <c r="B17" s="45"/>
      <c r="C17" s="46"/>
      <c r="D17" s="51"/>
      <c r="E17" s="47"/>
    </row>
    <row r="18" spans="2:5" s="5" customFormat="1" ht="15.75" thickBot="1">
      <c r="B18" s="45"/>
      <c r="C18" s="46"/>
      <c r="D18" s="51"/>
      <c r="E18" s="47"/>
    </row>
    <row r="19" spans="1:5" ht="15">
      <c r="A19" s="19" t="s">
        <v>17</v>
      </c>
      <c r="B19" s="20"/>
      <c r="C19" s="60"/>
      <c r="D19" s="61"/>
      <c r="E19" s="62"/>
    </row>
    <row r="20" spans="1:5" ht="15.75" thickBot="1">
      <c r="A20" s="21" t="s">
        <v>18</v>
      </c>
      <c r="B20" s="22"/>
      <c r="C20" s="64"/>
      <c r="D20" s="65"/>
      <c r="E20" s="63"/>
    </row>
    <row r="22" ht="15">
      <c r="A22" s="3" t="s">
        <v>140</v>
      </c>
    </row>
    <row r="23" spans="1:5" ht="15">
      <c r="A23" s="1" t="s">
        <v>149</v>
      </c>
      <c r="B23" s="1"/>
      <c r="C23" s="1"/>
      <c r="D23" s="1"/>
      <c r="E23" s="1"/>
    </row>
    <row r="24" spans="1:5" ht="15">
      <c r="A24" s="1" t="s">
        <v>139</v>
      </c>
      <c r="B24" s="1"/>
      <c r="C24" s="1"/>
      <c r="D24" s="1"/>
      <c r="E24" s="1"/>
    </row>
  </sheetData>
  <sheetProtection/>
  <mergeCells count="3">
    <mergeCell ref="C19:D19"/>
    <mergeCell ref="E19:E20"/>
    <mergeCell ref="C20:D20"/>
  </mergeCells>
  <printOptions/>
  <pageMargins left="0.75" right="0" top="0.5" bottom="0.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6" sqref="A6:IV12"/>
    </sheetView>
  </sheetViews>
  <sheetFormatPr defaultColWidth="9.140625" defaultRowHeight="16.5"/>
  <cols>
    <col min="1" max="1" width="12.7109375" style="2" customWidth="1"/>
    <col min="2" max="2" width="46.421875" style="2" customWidth="1"/>
    <col min="3" max="5" width="12.7109375" style="2" customWidth="1"/>
    <col min="6" max="16384" width="9.140625" style="2" customWidth="1"/>
  </cols>
  <sheetData>
    <row r="1" spans="1:5" ht="15">
      <c r="A1" s="2" t="s">
        <v>141</v>
      </c>
      <c r="B1" s="3"/>
      <c r="C1" s="2" t="s">
        <v>0</v>
      </c>
      <c r="E1" s="2" t="s">
        <v>142</v>
      </c>
    </row>
    <row r="3" ht="15">
      <c r="B3" s="2" t="s">
        <v>40</v>
      </c>
    </row>
    <row r="4" ht="15">
      <c r="B4" s="2" t="s">
        <v>41</v>
      </c>
    </row>
    <row r="6" spans="2:5" ht="15">
      <c r="B6" s="2" t="s">
        <v>143</v>
      </c>
      <c r="C6" s="4"/>
      <c r="D6" s="4"/>
      <c r="E6" s="4"/>
    </row>
    <row r="7" spans="2:5" ht="15">
      <c r="B7" s="2" t="s">
        <v>148</v>
      </c>
      <c r="C7" s="4"/>
      <c r="D7" s="4"/>
      <c r="E7" s="4"/>
    </row>
    <row r="9" spans="1:2" ht="15">
      <c r="A9" s="5"/>
      <c r="B9" s="6" t="s">
        <v>150</v>
      </c>
    </row>
    <row r="10" spans="1:6" ht="15.75" thickBot="1">
      <c r="A10" s="48"/>
      <c r="B10" s="6"/>
      <c r="C10" s="6"/>
      <c r="D10" s="6"/>
      <c r="E10" s="6"/>
      <c r="F10" s="5"/>
    </row>
    <row r="11" spans="1:5" ht="15">
      <c r="A11" s="41"/>
      <c r="B11" s="41"/>
      <c r="C11" s="42" t="s">
        <v>13</v>
      </c>
      <c r="D11" s="41" t="s">
        <v>15</v>
      </c>
      <c r="E11" s="41" t="s">
        <v>145</v>
      </c>
    </row>
    <row r="12" spans="1:5" ht="15.75" thickBot="1">
      <c r="A12" s="43" t="s">
        <v>3</v>
      </c>
      <c r="B12" s="43" t="s">
        <v>4</v>
      </c>
      <c r="C12" s="44" t="s">
        <v>14</v>
      </c>
      <c r="D12" s="43" t="s">
        <v>144</v>
      </c>
      <c r="E12" s="43" t="s">
        <v>16</v>
      </c>
    </row>
    <row r="13" spans="1:5" ht="15.75" thickBot="1">
      <c r="A13" s="16"/>
      <c r="B13" s="16" t="s">
        <v>49</v>
      </c>
      <c r="C13" s="17"/>
      <c r="D13" s="18"/>
      <c r="E13" s="18"/>
    </row>
    <row r="14" spans="1:5" ht="15.75" thickBot="1">
      <c r="A14" s="16"/>
      <c r="B14" s="16"/>
      <c r="C14" s="17"/>
      <c r="D14" s="18"/>
      <c r="E14" s="18"/>
    </row>
    <row r="15" spans="1:5" ht="15.75" thickBot="1">
      <c r="A15" s="16"/>
      <c r="B15" s="16"/>
      <c r="C15" s="17"/>
      <c r="D15" s="18"/>
      <c r="E15" s="18"/>
    </row>
    <row r="16" spans="1:5" ht="15.75" thickBot="1">
      <c r="A16" s="16"/>
      <c r="B16" s="16"/>
      <c r="C16" s="17"/>
      <c r="D16" s="18"/>
      <c r="E16" s="18"/>
    </row>
    <row r="17" spans="1:5" ht="15.75" thickBot="1">
      <c r="A17" s="16"/>
      <c r="B17" s="16"/>
      <c r="C17" s="17"/>
      <c r="D17" s="18"/>
      <c r="E17" s="18"/>
    </row>
    <row r="18" spans="1:5" ht="15.75" thickBot="1">
      <c r="A18" s="16"/>
      <c r="B18" s="16"/>
      <c r="C18" s="17"/>
      <c r="D18" s="18"/>
      <c r="E18" s="18"/>
    </row>
  </sheetData>
  <sheetProtection/>
  <printOptions/>
  <pageMargins left="0.75" right="0.2" top="0.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 Office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A008876</dc:creator>
  <cp:keywords/>
  <dc:description/>
  <cp:lastModifiedBy>Atkins, Syble A</cp:lastModifiedBy>
  <cp:lastPrinted>2014-05-12T18:30:49Z</cp:lastPrinted>
  <dcterms:created xsi:type="dcterms:W3CDTF">2012-05-03T18:00:47Z</dcterms:created>
  <dcterms:modified xsi:type="dcterms:W3CDTF">2014-05-12T18:30:57Z</dcterms:modified>
  <cp:category/>
  <cp:version/>
  <cp:contentType/>
  <cp:contentStatus/>
</cp:coreProperties>
</file>