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2" yWindow="768" windowWidth="21936" windowHeight="7380" tabRatio="300"/>
  </bookViews>
  <sheets>
    <sheet name="Sheet1" sheetId="1" r:id="rId1"/>
  </sheets>
  <definedNames>
    <definedName name="_xlnm.Print_Area" localSheetId="0">Sheet1!$A$1:$I$118</definedName>
  </definedNames>
  <calcPr calcId="145621"/>
</workbook>
</file>

<file path=xl/calcChain.xml><?xml version="1.0" encoding="utf-8"?>
<calcChain xmlns="http://schemas.openxmlformats.org/spreadsheetml/2006/main">
  <c r="D107" i="1" l="1"/>
  <c r="D108" i="1"/>
  <c r="D109" i="1"/>
  <c r="D10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3" i="1"/>
  <c r="I3" i="1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D110" i="1" l="1"/>
  <c r="D115" i="1" s="1"/>
  <c r="I93" i="1"/>
  <c r="D114" i="1" s="1"/>
  <c r="D116" i="1" l="1"/>
</calcChain>
</file>

<file path=xl/sharedStrings.xml><?xml version="1.0" encoding="utf-8"?>
<sst xmlns="http://schemas.openxmlformats.org/spreadsheetml/2006/main" count="209" uniqueCount="207">
  <si>
    <t>255/70R225 140/137M H G661 HSA        TL</t>
  </si>
  <si>
    <t>315/80R225 L  G289 WHA TL</t>
  </si>
  <si>
    <t>11R225 146/143L H G399 LHS FUELMAX    TL</t>
  </si>
  <si>
    <t>P235/75R17 108S SL WRL SR-A OWL  TL</t>
  </si>
  <si>
    <t>LT235/75R15 104R WRL SLTARMR C    OWL TL</t>
  </si>
  <si>
    <t>LT235/85R16E  WRL HT/S  BSL  TL</t>
  </si>
  <si>
    <t>P235/70R16 104S S2  INTEGRITY B03RPTL</t>
  </si>
  <si>
    <t>P235/70R16 104T FORTERA TRIPLETDXD VSBTL</t>
  </si>
  <si>
    <t>11R225     H  G177           TL</t>
  </si>
  <si>
    <t>P225/75R16 104S SL WRL SR-A OWL  TL</t>
  </si>
  <si>
    <t>P245/65R17 105S S2 FORTERA HL VSB TL</t>
  </si>
  <si>
    <t>LT265/70R17 112R WRL SLTARMR C    OWL TL</t>
  </si>
  <si>
    <t>P215/75R15 100S S2 WRL SR-A OWL  TL</t>
  </si>
  <si>
    <t>11R225 146/143L H G662 RSA FUEL MAX   TL</t>
  </si>
  <si>
    <t>P255/70R16 109S S2 WRL SR-A OWL  TL</t>
  </si>
  <si>
    <t>215/70R15 98T SL ASSURANCE FUEL MAX TL</t>
  </si>
  <si>
    <t>P215/60R16 94V SL ASSUR COMTRD TOURING</t>
  </si>
  <si>
    <t>P225/60R18  99H S1 ASSUR COMTRD    VSBTL</t>
  </si>
  <si>
    <t>245/70R195 133/132L G  G647 RSS       TL</t>
  </si>
  <si>
    <t>11R225 144/142L G G662 RSA FUEL MAX   TL</t>
  </si>
  <si>
    <t>215/75R175 H  G114 LP      STTL</t>
  </si>
  <si>
    <t>LT235/75R15 104Q C WRL DURATRAC OWL TL</t>
  </si>
  <si>
    <t>225/70R195 G  G647 RSS                TL</t>
  </si>
  <si>
    <t>LT265/70R17 112Q C WRL DURATRAC OWL   TL</t>
  </si>
  <si>
    <t>LT285/70R17 121Q D WRL DURATRAC OWL   TL</t>
  </si>
  <si>
    <t>205/65R15 94H SL ASSURANCE FUEL MAX TL</t>
  </si>
  <si>
    <t>12R225    H  G622 RSD       TL</t>
  </si>
  <si>
    <t>LT215/85R16E  WRL HT OL BSL  TL</t>
  </si>
  <si>
    <t>215/65R16 98T SL ASSURANCE FUEL MAX  TL</t>
  </si>
  <si>
    <t>245/55R18 103V EAGLE RS-A VSB TL</t>
  </si>
  <si>
    <t>P265/60R18 109T S2 WRL SR-A VSB  TL</t>
  </si>
  <si>
    <t>245/70R195 G  G622 RSD                TL</t>
  </si>
  <si>
    <t>LT245/70R17 119/116R E WRL SR-A    OWLTL</t>
  </si>
  <si>
    <t>245/55R18 103V SL  EAG UG GW3   VSBTL</t>
  </si>
  <si>
    <t>LT235/85R16 120Q E WRL DURATRACDXSL   TL</t>
  </si>
  <si>
    <t>P205/60R16  91T SL  EAGLE LS  VSBRPTL</t>
  </si>
  <si>
    <t>LT215/85R16 115R WRL SLTARMR E    BSL TL</t>
  </si>
  <si>
    <t>LT235/85R16 WRL SLTARMR PROGRAD E  BSLTL</t>
  </si>
  <si>
    <t>LT265/75R16 123Q E WRL DURATRACDXWL   TL</t>
  </si>
  <si>
    <t>P245/70R17 108T WRL SLTARMR SL    BSL TL</t>
  </si>
  <si>
    <t>LT265/75R16 WRL SLTARMR PROGRD E   OWLTL</t>
  </si>
  <si>
    <t>215/70R15   98S SL  INTEGRITY VSBRPTL</t>
  </si>
  <si>
    <t>LT245/75R16 120/116R E WRL SR-A   OWL TL</t>
  </si>
  <si>
    <t>P245/65R17 105T WRL SLTARMR SL    BSL TL</t>
  </si>
  <si>
    <t>P195/60R15 87H SL ASSURANCE FUEL MAX TL</t>
  </si>
  <si>
    <t>P235/65R17 103T S2  INTEGRITY   BSLRPTL</t>
  </si>
  <si>
    <t>P265/70R17 113S S2 WRL AT/S  BSL  TL</t>
  </si>
  <si>
    <t>LT265/70R17 121/118S E WRL SR-A    BSLTL</t>
  </si>
  <si>
    <t>LT225/75R16 115/112R E WRL SR-A  BSL TL</t>
  </si>
  <si>
    <t>195/60R15   88H SL  EAG RS-A  VSBRPTL</t>
  </si>
  <si>
    <t>11R225     G  G338 1AD       TL</t>
  </si>
  <si>
    <t>P245/65R17 105S S2 WRL SR-A OWL  TL</t>
  </si>
  <si>
    <t>LT245/70R17 119Q E WRL DURATRAC BSL   TL</t>
  </si>
  <si>
    <t>LT225/75R16 115Q E WRL DURATRAC BSL TL</t>
  </si>
  <si>
    <t>P235/70R16 104T WRL SLTARMR SL    OWL TL</t>
  </si>
  <si>
    <t>215/60R16 95V SL ASSURANCE FUEL MAX  TL</t>
  </si>
  <si>
    <t>LT265/70R17 WRL SILARMR PROGRD E   OWLTL</t>
  </si>
  <si>
    <t>11R225  H  G182 RSD       TL</t>
  </si>
  <si>
    <t>LT225/75R16 WRL SLTARMR PROGRD E   BSLTL</t>
  </si>
  <si>
    <t>950-165    E  WH           NYTL</t>
  </si>
  <si>
    <t>12R225 150/147L H G661 HSA       TL</t>
  </si>
  <si>
    <t>225/65R16 100H SL ASSURANCE FUEL MAX TL</t>
  </si>
  <si>
    <t>LT245/75R16 120/116R E WRL SR-A  BSL TL</t>
  </si>
  <si>
    <t>LT265/70R17 121Q E WRL DURATRAC BSL TL</t>
  </si>
  <si>
    <t>LT245/70R17 WRL SILARMR PROGRD E   OWLTL</t>
  </si>
  <si>
    <t>315/80R225 L  G291 LP        TL</t>
  </si>
  <si>
    <t>225/70R195 F  G622 RSD                TL</t>
  </si>
  <si>
    <t>LT245/75R16 120/116R E WRL HT OL BSL  TL</t>
  </si>
  <si>
    <t>P205/60R16 91H SL ASSURANCE FUEL MAX TL</t>
  </si>
  <si>
    <t>LT245/75R17 121/118R E WRL SR-A    OWLTL</t>
  </si>
  <si>
    <t>LT225/75R16E  WRL HT OL BSL  TL</t>
  </si>
  <si>
    <t>P245/70R17 108S S2 WRL SR-A SL VSB TL</t>
  </si>
  <si>
    <t>LT245/75R17 121Q E WRL DURATRAC OWL TL</t>
  </si>
  <si>
    <t>11R225 144/142L G G661 HSA       TL</t>
  </si>
  <si>
    <t>P235/70R16 104S S2 WRL SR-A OWL  TL</t>
  </si>
  <si>
    <t>LT245/75R16 120Q E WRL DURATRAC OWL TL</t>
  </si>
  <si>
    <t>P225/60R18 99V  SL  EAG UG GW3 VSBRPTL</t>
  </si>
  <si>
    <t>225/70R195 G  G622 RSD                TL</t>
  </si>
  <si>
    <t>P225/60R16  97V S2  EAG RS-A PLUSVSBRPTL</t>
  </si>
  <si>
    <t>LT245/75R16 WRL SLTARMR PROGRAD E  BSLTL</t>
  </si>
  <si>
    <t>11R225    G  G622 RSD       TL</t>
  </si>
  <si>
    <t>11R225 146/143L H G661 HSA       TL</t>
  </si>
  <si>
    <t>11R225    H  G622 RSD       TL</t>
  </si>
  <si>
    <t>P225/60R16  97V S2  EAG RS-A  VSBRPTL</t>
  </si>
  <si>
    <t>P225/60R18  99W SL  EAG RS-A  VSBRPTL</t>
  </si>
  <si>
    <t>LT245/75R17 WRL SILARMR PROGRD E   OWLTL</t>
  </si>
  <si>
    <t>P225/60R16 97V  S2  EAG UG GW2BCSRPTL</t>
  </si>
  <si>
    <t>P235/55R17 98V  S2  EAG UG GW3 VSBRPTL</t>
  </si>
  <si>
    <t>P235/55R17  98W S2  EAG RS-A  VSBRPTL</t>
  </si>
  <si>
    <t>Item Description</t>
  </si>
  <si>
    <t>Item Number</t>
  </si>
  <si>
    <t>Total</t>
  </si>
  <si>
    <t>Discounted Unit Price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</si>
  <si>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</si>
  <si>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</si>
  <si>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</si>
  <si>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</si>
  <si>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</si>
  <si>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</si>
  <si>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</si>
  <si>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</si>
  <si>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</si>
  <si>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</si>
  <si>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</si>
  <si>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</si>
  <si>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</si>
  <si>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</si>
  <si>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</si>
  <si>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</si>
  <si>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</si>
  <si>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</si>
  <si>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</si>
  <si>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</si>
  <si>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</si>
  <si>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</si>
  <si>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</si>
  <si>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</si>
  <si>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</si>
  <si>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</si>
  <si>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</si>
  <si>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</si>
  <si>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</si>
  <si>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</si>
  <si>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</si>
  <si>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</si>
  <si>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</si>
  <si>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</si>
  <si>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</si>
  <si>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</si>
  <si>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</si>
  <si>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</si>
  <si>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</si>
  <si>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</si>
  <si>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</si>
  <si>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</si>
  <si>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</si>
  <si>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</si>
  <si>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</si>
  <si>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</si>
  <si>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</si>
  <si>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</si>
  <si>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</si>
  <si>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</si>
  <si>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</si>
  <si>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</si>
  <si>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</si>
  <si>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</si>
  <si>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</si>
  <si>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</si>
  <si>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</si>
  <si>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</si>
  <si>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</si>
  <si>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</si>
  <si>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</si>
  <si>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</si>
  <si>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</si>
  <si>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</si>
  <si>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</si>
  <si>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</si>
  <si>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</si>
  <si>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</si>
  <si>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</si>
  <si>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</si>
  <si>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</si>
  <si>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</si>
  <si>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</si>
  <si>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</si>
  <si>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</si>
  <si>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</si>
  <si>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</si>
  <si>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</si>
  <si>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</si>
  <si>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</si>
  <si>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</si>
  <si>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</si>
  <si>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</si>
  <si>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</si>
  <si>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</si>
  <si>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</si>
  <si>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</si>
  <si>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</si>
  <si>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</si>
  <si>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</si>
  <si>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732002500</t>
  </si>
  <si>
    <t xml:space="preserve">Discount Percentage </t>
  </si>
  <si>
    <t>(Applied to items above and Catalogue items)</t>
  </si>
  <si>
    <r>
      <t xml:space="preserve">Goodyear's Part Number </t>
    </r>
    <r>
      <rPr>
        <sz val="10"/>
        <rFont val="Arial"/>
        <family val="2"/>
      </rPr>
      <t xml:space="preserve">(See Note 1) </t>
    </r>
  </si>
  <si>
    <r>
      <t xml:space="preserve">Equivalent Vendor Brand </t>
    </r>
    <r>
      <rPr>
        <sz val="10"/>
        <rFont val="Arial"/>
        <family val="2"/>
      </rPr>
      <t>(See Note 1)</t>
    </r>
  </si>
  <si>
    <r>
      <t xml:space="preserve">Equivalent Vendor Part Number </t>
    </r>
    <r>
      <rPr>
        <sz val="10"/>
        <rFont val="Arial"/>
        <family val="2"/>
      </rPr>
      <t>(See Note 1)</t>
    </r>
  </si>
  <si>
    <r>
      <t xml:space="preserve">Catalogue Price
</t>
    </r>
    <r>
      <rPr>
        <sz val="10"/>
        <rFont val="Arial"/>
        <family val="2"/>
      </rPr>
      <t>(Per Unit) (See Note 2)</t>
    </r>
  </si>
  <si>
    <r>
      <t xml:space="preserve">Estimated Quantity </t>
    </r>
    <r>
      <rPr>
        <sz val="10"/>
        <rFont val="Arial"/>
        <family val="2"/>
      </rPr>
      <t>(Tires)</t>
    </r>
  </si>
  <si>
    <t>Additional Services</t>
  </si>
  <si>
    <t>Mount</t>
  </si>
  <si>
    <t>Balance</t>
  </si>
  <si>
    <t>Total Tire Cost:</t>
  </si>
  <si>
    <t>Service</t>
  </si>
  <si>
    <t>Disposal</t>
  </si>
  <si>
    <t>Estimated Quantity 
(per tire)</t>
  </si>
  <si>
    <t xml:space="preserve">Total </t>
  </si>
  <si>
    <t>Tire Pricing</t>
  </si>
  <si>
    <t>Unit Price of Services (per tire)</t>
  </si>
  <si>
    <t>Valves</t>
  </si>
  <si>
    <t>Additional Services Total Cost</t>
  </si>
  <si>
    <r>
      <rPr>
        <b/>
        <sz val="11"/>
        <color theme="1"/>
        <rFont val="Calibri"/>
        <family val="2"/>
        <scheme val="minor"/>
      </rPr>
      <t xml:space="preserve"> Note 1:  </t>
    </r>
    <r>
      <rPr>
        <sz val="11"/>
        <color theme="1"/>
        <rFont val="Calibri"/>
        <family val="2"/>
        <scheme val="minor"/>
      </rPr>
      <t xml:space="preserve">The manufacturer's part number and other brand specific information provided, is for identification purposes only and Vendors are 
permitted to bid any equivalent brand.  </t>
    </r>
  </si>
  <si>
    <t>Total Tire cost</t>
  </si>
  <si>
    <t>Total Bid Cost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</si>
  <si>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Note 2: </t>
    </r>
    <r>
      <rPr>
        <sz val="11"/>
        <color theme="1"/>
        <rFont val="Calibri"/>
        <family val="2"/>
        <scheme val="minor"/>
      </rPr>
      <t xml:space="preserve"> For purposes of this pricing page a unit is equal to one tire.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</si>
</sst>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vertical="center" wrapText="1"/>
    </xf>
    <xf numFmtId="164" fontId="3" fillId="2" borderId="6" xfId="0" applyNumberFormat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vertical="center" wrapText="1"/>
    </xf>
    <xf numFmtId="49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44" fontId="2" fillId="2" borderId="4" xfId="1" applyFont="1" applyFill="1" applyBorder="1" applyAlignment="1" applyProtection="1">
      <alignment vertical="center"/>
    </xf>
    <xf numFmtId="44" fontId="2" fillId="2" borderId="0" xfId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3" fillId="2" borderId="6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4" fontId="2" fillId="2" borderId="6" xfId="1" applyFont="1" applyFill="1" applyBorder="1" applyAlignment="1" applyProtection="1">
      <alignment vertical="center"/>
      <protection locked="0"/>
    </xf>
    <xf numFmtId="44" fontId="2" fillId="2" borderId="1" xfId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4" fontId="0" fillId="0" borderId="6" xfId="3" applyNumberFormat="1" applyFont="1" applyBorder="1" applyAlignment="1" applyProtection="1">
      <alignment horizontal="center" vertical="center"/>
    </xf>
    <xf numFmtId="4" fontId="0" fillId="0" borderId="1" xfId="3" applyNumberFormat="1" applyFont="1" applyBorder="1" applyAlignment="1" applyProtection="1">
      <alignment horizontal="center" vertical="center"/>
    </xf>
    <xf numFmtId="44" fontId="0" fillId="0" borderId="4" xfId="0" applyNumberFormat="1" applyBorder="1" applyAlignment="1" applyProtection="1">
      <alignment vertical="center"/>
    </xf>
    <xf numFmtId="44" fontId="0" fillId="0" borderId="18" xfId="0" applyNumberFormat="1" applyBorder="1" applyAlignment="1" applyProtection="1">
      <alignment vertical="center"/>
    </xf>
    <xf numFmtId="44" fontId="0" fillId="0" borderId="20" xfId="0" applyNumberFormat="1" applyBorder="1" applyAlignment="1" applyProtection="1">
      <alignment vertical="center"/>
    </xf>
    <xf numFmtId="44" fontId="11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44" fontId="0" fillId="0" borderId="6" xfId="1" applyFont="1" applyBorder="1" applyAlignment="1" applyProtection="1">
      <alignment vertical="center"/>
    </xf>
    <xf numFmtId="44" fontId="0" fillId="0" borderId="1" xfId="1" applyFont="1" applyBorder="1" applyAlignment="1" applyProtection="1">
      <alignment vertical="center"/>
    </xf>
    <xf numFmtId="44" fontId="0" fillId="0" borderId="5" xfId="1" applyFont="1" applyBorder="1" applyAlignment="1" applyProtection="1">
      <alignment vertical="center"/>
    </xf>
    <xf numFmtId="44" fontId="0" fillId="0" borderId="6" xfId="1" applyFont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9" fontId="5" fillId="0" borderId="2" xfId="2" applyFont="1" applyBorder="1" applyAlignment="1" applyProtection="1">
      <alignment horizontal="right" vertical="center" wrapText="1"/>
      <protection locked="0"/>
    </xf>
    <xf numFmtId="9" fontId="5" fillId="0" borderId="3" xfId="2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44" fontId="12" fillId="2" borderId="10" xfId="1" applyFont="1" applyFill="1" applyBorder="1" applyAlignment="1" applyProtection="1">
      <alignment horizontal="center" vertical="center"/>
    </xf>
    <xf numFmtId="44" fontId="12" fillId="2" borderId="11" xfId="1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view="pageBreakPreview" zoomScale="60" zoomScaleNormal="55" zoomScalePageLayoutView="75" workbookViewId="0">
      <selection activeCell="N110" sqref="N110"/>
    </sheetView>
  </sheetViews>
  <sheetFormatPr defaultColWidth="9.109375" defaultRowHeight="14.4" x14ac:dyDescent="0.3"/>
  <cols>
    <col min="1" max="1" width="14" style="19" customWidth="1"/>
    <col min="2" max="2" width="15.109375" style="19" customWidth="1"/>
    <col min="3" max="3" width="22.33203125" style="20" customWidth="1"/>
    <col min="4" max="4" width="27.44140625" style="21" customWidth="1"/>
    <col min="5" max="5" width="19.44140625" style="21" customWidth="1"/>
    <col min="6" max="6" width="13.5546875" style="19" customWidth="1"/>
    <col min="7" max="7" width="16.44140625" style="21" customWidth="1"/>
    <col min="8" max="8" width="15.33203125" style="21" customWidth="1"/>
    <col min="9" max="9" width="18.5546875" style="21" customWidth="1"/>
    <col min="10" max="10" width="9.109375" style="21"/>
    <col min="11" max="11" width="0.5546875" style="21" customWidth="1"/>
    <col min="12" max="16384" width="9.109375" style="21"/>
  </cols>
  <sheetData>
    <row r="1" spans="1:9" ht="44.25" customHeight="1" thickBot="1" x14ac:dyDescent="0.35">
      <c r="A1" s="65" t="s">
        <v>199</v>
      </c>
      <c r="B1" s="66"/>
      <c r="C1" s="66"/>
      <c r="D1" s="66"/>
      <c r="E1" s="66"/>
      <c r="F1" s="66"/>
      <c r="G1" s="66"/>
      <c r="H1" s="66"/>
      <c r="I1" s="67"/>
    </row>
    <row r="2" spans="1:9" s="4" customFormat="1" ht="60.75" customHeight="1" thickBot="1" x14ac:dyDescent="0.35">
      <c r="A2" s="1" t="s">
        <v>90</v>
      </c>
      <c r="B2" s="2" t="s">
        <v>186</v>
      </c>
      <c r="C2" s="2" t="s">
        <v>89</v>
      </c>
      <c r="D2" s="2" t="s">
        <v>187</v>
      </c>
      <c r="E2" s="2" t="s">
        <v>188</v>
      </c>
      <c r="F2" s="2" t="s">
        <v>190</v>
      </c>
      <c r="G2" s="2" t="s">
        <v>189</v>
      </c>
      <c r="H2" s="2" t="s">
        <v>92</v>
      </c>
      <c r="I2" s="3" t="s">
        <v>91</v>
      </c>
    </row>
    <row r="3" spans="1:9" s="9" customFormat="1" ht="30" customHeight="1" x14ac:dyDescent="0.3">
      <c r="A3" s="5" t="s">
        <v>93</v>
      </c>
      <c r="B3" s="5" t="s">
        <v>183</v>
      </c>
      <c r="C3" s="6" t="s">
        <v>88</v>
      </c>
      <c r="D3" s="25"/>
      <c r="E3" s="25"/>
      <c r="F3" s="7">
        <v>1024</v>
      </c>
      <c r="G3" s="27"/>
      <c r="H3" s="8" t="str">
        <f>IF(G3="","",G3-(G3*$C$97))</f>
        <v/>
      </c>
      <c r="I3" s="8" t="str">
        <f>IF(H3="","",H3*F3)</f>
        <v/>
      </c>
    </row>
    <row r="4" spans="1:9" s="9" customFormat="1" ht="30" customHeight="1" x14ac:dyDescent="0.3">
      <c r="A4" s="10" t="s">
        <v>94</v>
      </c>
      <c r="B4" s="10">
        <v>166579530</v>
      </c>
      <c r="C4" s="11" t="s">
        <v>87</v>
      </c>
      <c r="D4" s="25"/>
      <c r="E4" s="25"/>
      <c r="F4" s="12">
        <v>864</v>
      </c>
      <c r="G4" s="27"/>
      <c r="H4" s="8" t="str">
        <f t="shared" ref="H4:H67" si="0">IF(G4="","",G4-(G4*$C$97))</f>
        <v/>
      </c>
      <c r="I4" s="8" t="str">
        <f t="shared" ref="I4:I67" si="1">IF(H4="","",H4*F4)</f>
        <v/>
      </c>
    </row>
    <row r="5" spans="1:9" s="9" customFormat="1" ht="30" customHeight="1" x14ac:dyDescent="0.3">
      <c r="A5" s="10" t="s">
        <v>95</v>
      </c>
      <c r="B5" s="10">
        <v>147354070</v>
      </c>
      <c r="C5" s="11" t="s">
        <v>86</v>
      </c>
      <c r="D5" s="25"/>
      <c r="E5" s="25"/>
      <c r="F5" s="12">
        <v>672</v>
      </c>
      <c r="G5" s="27"/>
      <c r="H5" s="8" t="str">
        <f t="shared" si="0"/>
        <v/>
      </c>
      <c r="I5" s="8" t="str">
        <f t="shared" si="1"/>
        <v/>
      </c>
    </row>
    <row r="6" spans="1:9" s="9" customFormat="1" ht="30" customHeight="1" x14ac:dyDescent="0.3">
      <c r="A6" s="10" t="s">
        <v>96</v>
      </c>
      <c r="B6" s="10">
        <v>748636189</v>
      </c>
      <c r="C6" s="11" t="s">
        <v>85</v>
      </c>
      <c r="D6" s="25"/>
      <c r="E6" s="25"/>
      <c r="F6" s="12">
        <v>634</v>
      </c>
      <c r="G6" s="27"/>
      <c r="H6" s="8" t="str">
        <f t="shared" si="0"/>
        <v/>
      </c>
      <c r="I6" s="8" t="str">
        <f t="shared" si="1"/>
        <v/>
      </c>
    </row>
    <row r="7" spans="1:9" s="9" customFormat="1" ht="30" customHeight="1" x14ac:dyDescent="0.3">
      <c r="A7" s="10" t="s">
        <v>97</v>
      </c>
      <c r="B7" s="10">
        <v>732312500</v>
      </c>
      <c r="C7" s="11" t="s">
        <v>84</v>
      </c>
      <c r="D7" s="25"/>
      <c r="E7" s="25"/>
      <c r="F7" s="12">
        <v>540</v>
      </c>
      <c r="G7" s="27"/>
      <c r="H7" s="8" t="str">
        <f t="shared" si="0"/>
        <v/>
      </c>
      <c r="I7" s="8" t="str">
        <f t="shared" si="1"/>
        <v/>
      </c>
    </row>
    <row r="8" spans="1:9" s="9" customFormat="1" ht="30" customHeight="1" x14ac:dyDescent="0.3">
      <c r="A8" s="10" t="s">
        <v>98</v>
      </c>
      <c r="B8" s="10">
        <v>732354500</v>
      </c>
      <c r="C8" s="11" t="s">
        <v>83</v>
      </c>
      <c r="D8" s="25"/>
      <c r="E8" s="25"/>
      <c r="F8" s="12">
        <v>480</v>
      </c>
      <c r="G8" s="27"/>
      <c r="H8" s="8" t="str">
        <f t="shared" si="0"/>
        <v/>
      </c>
      <c r="I8" s="8" t="str">
        <f t="shared" si="1"/>
        <v/>
      </c>
    </row>
    <row r="9" spans="1:9" s="9" customFormat="1" ht="30" customHeight="1" x14ac:dyDescent="0.3">
      <c r="A9" s="10" t="s">
        <v>99</v>
      </c>
      <c r="B9" s="10">
        <v>138307265</v>
      </c>
      <c r="C9" s="11" t="s">
        <v>82</v>
      </c>
      <c r="D9" s="25"/>
      <c r="E9" s="25"/>
      <c r="F9" s="12">
        <v>457</v>
      </c>
      <c r="G9" s="27"/>
      <c r="H9" s="8" t="str">
        <f t="shared" si="0"/>
        <v/>
      </c>
      <c r="I9" s="8" t="str">
        <f t="shared" si="1"/>
        <v/>
      </c>
    </row>
    <row r="10" spans="1:9" s="9" customFormat="1" ht="30" customHeight="1" x14ac:dyDescent="0.3">
      <c r="A10" s="10" t="s">
        <v>100</v>
      </c>
      <c r="B10" s="10">
        <v>138179337</v>
      </c>
      <c r="C10" s="11" t="s">
        <v>81</v>
      </c>
      <c r="D10" s="25"/>
      <c r="E10" s="25"/>
      <c r="F10" s="12">
        <v>438</v>
      </c>
      <c r="G10" s="27"/>
      <c r="H10" s="8" t="str">
        <f t="shared" si="0"/>
        <v/>
      </c>
      <c r="I10" s="8" t="str">
        <f t="shared" si="1"/>
        <v/>
      </c>
    </row>
    <row r="11" spans="1:9" s="9" customFormat="1" ht="30" customHeight="1" x14ac:dyDescent="0.3">
      <c r="A11" s="10" t="s">
        <v>101</v>
      </c>
      <c r="B11" s="10">
        <v>138953265</v>
      </c>
      <c r="C11" s="11" t="s">
        <v>80</v>
      </c>
      <c r="D11" s="25"/>
      <c r="E11" s="25"/>
      <c r="F11" s="12">
        <v>430</v>
      </c>
      <c r="G11" s="27"/>
      <c r="H11" s="8" t="str">
        <f t="shared" si="0"/>
        <v/>
      </c>
      <c r="I11" s="8" t="str">
        <f t="shared" si="1"/>
        <v/>
      </c>
    </row>
    <row r="12" spans="1:9" s="9" customFormat="1" ht="30" customHeight="1" x14ac:dyDescent="0.3">
      <c r="A12" s="10" t="s">
        <v>102</v>
      </c>
      <c r="B12" s="10">
        <v>748747188</v>
      </c>
      <c r="C12" s="11" t="s">
        <v>79</v>
      </c>
      <c r="D12" s="25"/>
      <c r="E12" s="25"/>
      <c r="F12" s="12">
        <v>426</v>
      </c>
      <c r="G12" s="27"/>
      <c r="H12" s="8" t="str">
        <f t="shared" si="0"/>
        <v/>
      </c>
      <c r="I12" s="8" t="str">
        <f t="shared" si="1"/>
        <v/>
      </c>
    </row>
    <row r="13" spans="1:9" s="9" customFormat="1" ht="30" customHeight="1" x14ac:dyDescent="0.3">
      <c r="A13" s="10" t="s">
        <v>103</v>
      </c>
      <c r="B13" s="10">
        <v>732354148</v>
      </c>
      <c r="C13" s="11" t="s">
        <v>78</v>
      </c>
      <c r="D13" s="25"/>
      <c r="E13" s="25"/>
      <c r="F13" s="12">
        <v>372</v>
      </c>
      <c r="G13" s="27"/>
      <c r="H13" s="8" t="str">
        <f t="shared" si="0"/>
        <v/>
      </c>
      <c r="I13" s="8" t="str">
        <f t="shared" si="1"/>
        <v/>
      </c>
    </row>
    <row r="14" spans="1:9" s="9" customFormat="1" ht="30" customHeight="1" x14ac:dyDescent="0.3">
      <c r="A14" s="10" t="s">
        <v>104</v>
      </c>
      <c r="B14" s="10">
        <v>139172205</v>
      </c>
      <c r="C14" s="11" t="s">
        <v>77</v>
      </c>
      <c r="D14" s="25"/>
      <c r="E14" s="25"/>
      <c r="F14" s="12">
        <v>329</v>
      </c>
      <c r="G14" s="27"/>
      <c r="H14" s="8" t="str">
        <f t="shared" si="0"/>
        <v/>
      </c>
      <c r="I14" s="8" t="str">
        <f t="shared" si="1"/>
        <v/>
      </c>
    </row>
    <row r="15" spans="1:9" s="9" customFormat="1" ht="30" customHeight="1" x14ac:dyDescent="0.3">
      <c r="A15" s="10" t="s">
        <v>105</v>
      </c>
      <c r="B15" s="10">
        <v>166585530</v>
      </c>
      <c r="C15" s="11" t="s">
        <v>76</v>
      </c>
      <c r="D15" s="25"/>
      <c r="E15" s="25"/>
      <c r="F15" s="12">
        <v>320</v>
      </c>
      <c r="G15" s="27"/>
      <c r="H15" s="8" t="str">
        <f t="shared" si="0"/>
        <v/>
      </c>
      <c r="I15" s="8" t="str">
        <f t="shared" si="1"/>
        <v/>
      </c>
    </row>
    <row r="16" spans="1:9" s="9" customFormat="1" ht="30" customHeight="1" x14ac:dyDescent="0.3">
      <c r="A16" s="10" t="s">
        <v>106</v>
      </c>
      <c r="B16" s="10">
        <v>312249027</v>
      </c>
      <c r="C16" s="11" t="s">
        <v>75</v>
      </c>
      <c r="D16" s="25"/>
      <c r="E16" s="25"/>
      <c r="F16" s="12">
        <v>316</v>
      </c>
      <c r="G16" s="27"/>
      <c r="H16" s="8" t="str">
        <f t="shared" si="0"/>
        <v/>
      </c>
      <c r="I16" s="8" t="str">
        <f t="shared" si="1"/>
        <v/>
      </c>
    </row>
    <row r="17" spans="1:9" s="9" customFormat="1" ht="30" customHeight="1" x14ac:dyDescent="0.3">
      <c r="A17" s="10" t="s">
        <v>107</v>
      </c>
      <c r="B17" s="10">
        <v>183407418</v>
      </c>
      <c r="C17" s="11" t="s">
        <v>74</v>
      </c>
      <c r="D17" s="25"/>
      <c r="E17" s="25"/>
      <c r="F17" s="12">
        <v>312</v>
      </c>
      <c r="G17" s="27"/>
      <c r="H17" s="8" t="str">
        <f t="shared" si="0"/>
        <v/>
      </c>
      <c r="I17" s="8" t="str">
        <f t="shared" si="1"/>
        <v/>
      </c>
    </row>
    <row r="18" spans="1:9" s="9" customFormat="1" ht="30" customHeight="1" x14ac:dyDescent="0.3">
      <c r="A18" s="10" t="s">
        <v>108</v>
      </c>
      <c r="B18" s="10">
        <v>138953337</v>
      </c>
      <c r="C18" s="11" t="s">
        <v>73</v>
      </c>
      <c r="D18" s="25"/>
      <c r="E18" s="25"/>
      <c r="F18" s="12">
        <v>310</v>
      </c>
      <c r="G18" s="27"/>
      <c r="H18" s="8" t="str">
        <f t="shared" si="0"/>
        <v/>
      </c>
      <c r="I18" s="8" t="str">
        <f t="shared" si="1"/>
        <v/>
      </c>
    </row>
    <row r="19" spans="1:9" s="9" customFormat="1" ht="30" customHeight="1" x14ac:dyDescent="0.3">
      <c r="A19" s="10" t="s">
        <v>109</v>
      </c>
      <c r="B19" s="10">
        <v>312023027</v>
      </c>
      <c r="C19" s="11" t="s">
        <v>72</v>
      </c>
      <c r="D19" s="25"/>
      <c r="E19" s="25"/>
      <c r="F19" s="12">
        <v>298</v>
      </c>
      <c r="G19" s="27"/>
      <c r="H19" s="8" t="str">
        <f t="shared" si="0"/>
        <v/>
      </c>
      <c r="I19" s="8" t="str">
        <f t="shared" si="1"/>
        <v/>
      </c>
    </row>
    <row r="20" spans="1:9" s="9" customFormat="1" ht="30" customHeight="1" x14ac:dyDescent="0.3">
      <c r="A20" s="10" t="s">
        <v>110</v>
      </c>
      <c r="B20" s="10">
        <v>183114470</v>
      </c>
      <c r="C20" s="11" t="s">
        <v>71</v>
      </c>
      <c r="D20" s="25"/>
      <c r="E20" s="25"/>
      <c r="F20" s="12">
        <v>291</v>
      </c>
      <c r="G20" s="27"/>
      <c r="H20" s="8" t="str">
        <f t="shared" si="0"/>
        <v/>
      </c>
      <c r="I20" s="8" t="str">
        <f t="shared" si="1"/>
        <v/>
      </c>
    </row>
    <row r="21" spans="1:9" s="9" customFormat="1" ht="30" customHeight="1" x14ac:dyDescent="0.3">
      <c r="A21" s="10" t="s">
        <v>111</v>
      </c>
      <c r="B21" s="10">
        <v>744830900</v>
      </c>
      <c r="C21" s="11" t="s">
        <v>70</v>
      </c>
      <c r="D21" s="25"/>
      <c r="E21" s="25"/>
      <c r="F21" s="12">
        <v>266</v>
      </c>
      <c r="G21" s="27"/>
      <c r="H21" s="8" t="str">
        <f t="shared" si="0"/>
        <v/>
      </c>
      <c r="I21" s="8" t="str">
        <f t="shared" si="1"/>
        <v/>
      </c>
    </row>
    <row r="22" spans="1:9" s="9" customFormat="1" ht="30" customHeight="1" x14ac:dyDescent="0.3">
      <c r="A22" s="10" t="s">
        <v>112</v>
      </c>
      <c r="B22" s="10">
        <v>179636492</v>
      </c>
      <c r="C22" s="11" t="s">
        <v>69</v>
      </c>
      <c r="D22" s="25"/>
      <c r="E22" s="25"/>
      <c r="F22" s="12">
        <v>244</v>
      </c>
      <c r="G22" s="27"/>
      <c r="H22" s="8" t="str">
        <f t="shared" si="0"/>
        <v/>
      </c>
      <c r="I22" s="8" t="str">
        <f t="shared" si="1"/>
        <v/>
      </c>
    </row>
    <row r="23" spans="1:9" s="9" customFormat="1" ht="30" customHeight="1" x14ac:dyDescent="0.3">
      <c r="A23" s="10" t="s">
        <v>113</v>
      </c>
      <c r="B23" s="10">
        <v>738057571</v>
      </c>
      <c r="C23" s="11" t="s">
        <v>68</v>
      </c>
      <c r="D23" s="26"/>
      <c r="E23" s="26"/>
      <c r="F23" s="12">
        <v>244</v>
      </c>
      <c r="G23" s="27"/>
      <c r="H23" s="28" t="str">
        <f t="shared" si="0"/>
        <v/>
      </c>
      <c r="I23" s="28" t="str">
        <f t="shared" si="1"/>
        <v/>
      </c>
    </row>
    <row r="24" spans="1:9" s="9" customFormat="1" ht="30" customHeight="1" x14ac:dyDescent="0.3">
      <c r="A24" s="10" t="s">
        <v>114</v>
      </c>
      <c r="B24" s="10">
        <v>744395900</v>
      </c>
      <c r="C24" s="11" t="s">
        <v>67</v>
      </c>
      <c r="D24" s="25"/>
      <c r="E24" s="25"/>
      <c r="F24" s="12">
        <v>244</v>
      </c>
      <c r="G24" s="27"/>
      <c r="H24" s="8" t="str">
        <f t="shared" si="0"/>
        <v/>
      </c>
      <c r="I24" s="8" t="str">
        <f t="shared" si="1"/>
        <v/>
      </c>
    </row>
    <row r="25" spans="1:9" s="9" customFormat="1" ht="30" customHeight="1" x14ac:dyDescent="0.3">
      <c r="A25" s="10" t="s">
        <v>115</v>
      </c>
      <c r="B25" s="10">
        <v>139418205</v>
      </c>
      <c r="C25" s="11" t="s">
        <v>66</v>
      </c>
      <c r="D25" s="25"/>
      <c r="E25" s="25"/>
      <c r="F25" s="12">
        <v>226</v>
      </c>
      <c r="G25" s="27"/>
      <c r="H25" s="8" t="str">
        <f t="shared" si="0"/>
        <v/>
      </c>
      <c r="I25" s="8" t="str">
        <f t="shared" si="1"/>
        <v/>
      </c>
    </row>
    <row r="26" spans="1:9" s="9" customFormat="1" ht="30" customHeight="1" x14ac:dyDescent="0.3">
      <c r="A26" s="10" t="s">
        <v>116</v>
      </c>
      <c r="B26" s="10">
        <v>756256420</v>
      </c>
      <c r="C26" s="11" t="s">
        <v>65</v>
      </c>
      <c r="D26" s="25"/>
      <c r="E26" s="25"/>
      <c r="F26" s="12">
        <v>220</v>
      </c>
      <c r="G26" s="27"/>
      <c r="H26" s="8" t="str">
        <f t="shared" si="0"/>
        <v/>
      </c>
      <c r="I26" s="8" t="str">
        <f t="shared" si="1"/>
        <v/>
      </c>
    </row>
    <row r="27" spans="1:9" s="9" customFormat="1" ht="30" customHeight="1" x14ac:dyDescent="0.3">
      <c r="A27" s="10" t="s">
        <v>117</v>
      </c>
      <c r="B27" s="10">
        <v>748469189</v>
      </c>
      <c r="C27" s="11" t="s">
        <v>64</v>
      </c>
      <c r="D27" s="25"/>
      <c r="E27" s="25"/>
      <c r="F27" s="12">
        <v>213</v>
      </c>
      <c r="G27" s="27"/>
      <c r="H27" s="8" t="str">
        <f t="shared" si="0"/>
        <v/>
      </c>
      <c r="I27" s="8" t="str">
        <f t="shared" si="1"/>
        <v/>
      </c>
    </row>
    <row r="28" spans="1:9" s="9" customFormat="1" ht="30" customHeight="1" x14ac:dyDescent="0.3">
      <c r="A28" s="10" t="s">
        <v>118</v>
      </c>
      <c r="B28" s="10">
        <v>312014142</v>
      </c>
      <c r="C28" s="11" t="s">
        <v>63</v>
      </c>
      <c r="D28" s="25"/>
      <c r="E28" s="25"/>
      <c r="F28" s="12">
        <v>207</v>
      </c>
      <c r="G28" s="27"/>
      <c r="H28" s="8" t="str">
        <f t="shared" si="0"/>
        <v/>
      </c>
      <c r="I28" s="8" t="str">
        <f t="shared" si="1"/>
        <v/>
      </c>
    </row>
    <row r="29" spans="1:9" s="9" customFormat="1" ht="30" customHeight="1" x14ac:dyDescent="0.3">
      <c r="A29" s="10" t="s">
        <v>119</v>
      </c>
      <c r="B29" s="10">
        <v>179747217</v>
      </c>
      <c r="C29" s="11" t="s">
        <v>62</v>
      </c>
      <c r="D29" s="25"/>
      <c r="E29" s="25"/>
      <c r="F29" s="12">
        <v>180</v>
      </c>
      <c r="G29" s="27"/>
      <c r="H29" s="8" t="str">
        <f t="shared" si="0"/>
        <v/>
      </c>
      <c r="I29" s="8" t="str">
        <f t="shared" si="1"/>
        <v/>
      </c>
    </row>
    <row r="30" spans="1:9" s="9" customFormat="1" ht="30" customHeight="1" x14ac:dyDescent="0.3">
      <c r="A30" s="10" t="s">
        <v>120</v>
      </c>
      <c r="B30" s="10">
        <v>738338571</v>
      </c>
      <c r="C30" s="11" t="s">
        <v>61</v>
      </c>
      <c r="D30" s="25"/>
      <c r="E30" s="25"/>
      <c r="F30" s="12">
        <v>180</v>
      </c>
      <c r="G30" s="27"/>
      <c r="H30" s="8" t="str">
        <f t="shared" si="0"/>
        <v/>
      </c>
      <c r="I30" s="8" t="str">
        <f t="shared" si="1"/>
        <v/>
      </c>
    </row>
    <row r="31" spans="1:9" s="9" customFormat="1" ht="30" customHeight="1" x14ac:dyDescent="0.3">
      <c r="A31" s="10" t="s">
        <v>121</v>
      </c>
      <c r="B31" s="10">
        <v>138577337</v>
      </c>
      <c r="C31" s="11" t="s">
        <v>60</v>
      </c>
      <c r="D31" s="25"/>
      <c r="E31" s="25"/>
      <c r="F31" s="12">
        <v>164</v>
      </c>
      <c r="G31" s="27"/>
      <c r="H31" s="8" t="str">
        <f t="shared" si="0"/>
        <v/>
      </c>
      <c r="I31" s="8" t="str">
        <f t="shared" si="1"/>
        <v/>
      </c>
    </row>
    <row r="32" spans="1:9" s="9" customFormat="1" ht="30" customHeight="1" x14ac:dyDescent="0.3">
      <c r="A32" s="10" t="s">
        <v>122</v>
      </c>
      <c r="B32" s="10">
        <v>312218090</v>
      </c>
      <c r="C32" s="11" t="s">
        <v>59</v>
      </c>
      <c r="D32" s="25"/>
      <c r="E32" s="25"/>
      <c r="F32" s="12">
        <v>161</v>
      </c>
      <c r="G32" s="27"/>
      <c r="H32" s="8" t="str">
        <f t="shared" si="0"/>
        <v/>
      </c>
      <c r="I32" s="8" t="str">
        <f t="shared" si="1"/>
        <v/>
      </c>
    </row>
    <row r="33" spans="1:9" s="9" customFormat="1" ht="30" customHeight="1" x14ac:dyDescent="0.3">
      <c r="A33" s="10" t="s">
        <v>123</v>
      </c>
      <c r="B33" s="10">
        <v>748748188</v>
      </c>
      <c r="C33" s="11" t="s">
        <v>58</v>
      </c>
      <c r="D33" s="25"/>
      <c r="E33" s="25"/>
      <c r="F33" s="12">
        <v>160</v>
      </c>
      <c r="G33" s="27"/>
      <c r="H33" s="8" t="str">
        <f t="shared" si="0"/>
        <v/>
      </c>
      <c r="I33" s="8" t="str">
        <f t="shared" si="1"/>
        <v/>
      </c>
    </row>
    <row r="34" spans="1:9" s="9" customFormat="1" ht="30" customHeight="1" x14ac:dyDescent="0.3">
      <c r="A34" s="10" t="s">
        <v>124</v>
      </c>
      <c r="B34" s="10">
        <v>138803185</v>
      </c>
      <c r="C34" s="11" t="s">
        <v>57</v>
      </c>
      <c r="D34" s="25"/>
      <c r="E34" s="25"/>
      <c r="F34" s="12">
        <v>155</v>
      </c>
      <c r="G34" s="27"/>
      <c r="H34" s="8" t="str">
        <f t="shared" si="0"/>
        <v/>
      </c>
      <c r="I34" s="8" t="str">
        <f t="shared" si="1"/>
        <v/>
      </c>
    </row>
    <row r="35" spans="1:9" s="9" customFormat="1" ht="30" customHeight="1" x14ac:dyDescent="0.3">
      <c r="A35" s="10" t="s">
        <v>125</v>
      </c>
      <c r="B35" s="10">
        <v>748535189</v>
      </c>
      <c r="C35" s="11" t="s">
        <v>56</v>
      </c>
      <c r="D35" s="25"/>
      <c r="E35" s="25"/>
      <c r="F35" s="12">
        <v>146</v>
      </c>
      <c r="G35" s="27"/>
      <c r="H35" s="8" t="str">
        <f t="shared" si="0"/>
        <v/>
      </c>
      <c r="I35" s="8" t="str">
        <f t="shared" si="1"/>
        <v/>
      </c>
    </row>
    <row r="36" spans="1:9" s="9" customFormat="1" ht="30" customHeight="1" x14ac:dyDescent="0.3">
      <c r="A36" s="10" t="s">
        <v>126</v>
      </c>
      <c r="B36" s="10">
        <v>738571571</v>
      </c>
      <c r="C36" s="11" t="s">
        <v>55</v>
      </c>
      <c r="D36" s="25"/>
      <c r="E36" s="25"/>
      <c r="F36" s="12">
        <v>140</v>
      </c>
      <c r="G36" s="27"/>
      <c r="H36" s="8" t="str">
        <f t="shared" si="0"/>
        <v/>
      </c>
      <c r="I36" s="8" t="str">
        <f t="shared" si="1"/>
        <v/>
      </c>
    </row>
    <row r="37" spans="1:9" s="9" customFormat="1" ht="30" customHeight="1" x14ac:dyDescent="0.3">
      <c r="A37" s="10" t="s">
        <v>127</v>
      </c>
      <c r="B37" s="10">
        <v>758492189</v>
      </c>
      <c r="C37" s="11" t="s">
        <v>54</v>
      </c>
      <c r="D37" s="25"/>
      <c r="E37" s="25"/>
      <c r="F37" s="12">
        <v>126</v>
      </c>
      <c r="G37" s="27"/>
      <c r="H37" s="8" t="str">
        <f t="shared" si="0"/>
        <v/>
      </c>
      <c r="I37" s="8" t="str">
        <f t="shared" si="1"/>
        <v/>
      </c>
    </row>
    <row r="38" spans="1:9" s="9" customFormat="1" ht="30" customHeight="1" x14ac:dyDescent="0.3">
      <c r="A38" s="10" t="s">
        <v>128</v>
      </c>
      <c r="B38" s="10">
        <v>312009142</v>
      </c>
      <c r="C38" s="11" t="s">
        <v>53</v>
      </c>
      <c r="D38" s="25"/>
      <c r="E38" s="25"/>
      <c r="F38" s="12">
        <v>125</v>
      </c>
      <c r="G38" s="27"/>
      <c r="H38" s="8" t="str">
        <f t="shared" si="0"/>
        <v/>
      </c>
      <c r="I38" s="8" t="str">
        <f t="shared" si="1"/>
        <v/>
      </c>
    </row>
    <row r="39" spans="1:9" s="9" customFormat="1" ht="30" customHeight="1" x14ac:dyDescent="0.3">
      <c r="A39" s="10" t="s">
        <v>129</v>
      </c>
      <c r="B39" s="10">
        <v>312022142</v>
      </c>
      <c r="C39" s="11" t="s">
        <v>52</v>
      </c>
      <c r="D39" s="25"/>
      <c r="E39" s="25"/>
      <c r="F39" s="12">
        <v>124</v>
      </c>
      <c r="G39" s="27"/>
      <c r="H39" s="8" t="str">
        <f t="shared" si="0"/>
        <v/>
      </c>
      <c r="I39" s="8" t="str">
        <f t="shared" si="1"/>
        <v/>
      </c>
    </row>
    <row r="40" spans="1:9" s="9" customFormat="1" ht="30" customHeight="1" x14ac:dyDescent="0.3">
      <c r="A40" s="10" t="s">
        <v>130</v>
      </c>
      <c r="B40" s="10">
        <v>183284418</v>
      </c>
      <c r="C40" s="11" t="s">
        <v>51</v>
      </c>
      <c r="D40" s="25"/>
      <c r="E40" s="25"/>
      <c r="F40" s="12">
        <v>122</v>
      </c>
      <c r="G40" s="27"/>
      <c r="H40" s="8" t="str">
        <f t="shared" si="0"/>
        <v/>
      </c>
      <c r="I40" s="8" t="str">
        <f t="shared" si="1"/>
        <v/>
      </c>
    </row>
    <row r="41" spans="1:9" s="9" customFormat="1" ht="30" customHeight="1" x14ac:dyDescent="0.3">
      <c r="A41" s="10" t="s">
        <v>131</v>
      </c>
      <c r="B41" s="10">
        <v>138802101</v>
      </c>
      <c r="C41" s="11" t="s">
        <v>50</v>
      </c>
      <c r="D41" s="25"/>
      <c r="E41" s="25"/>
      <c r="F41" s="12">
        <v>121</v>
      </c>
      <c r="G41" s="27"/>
      <c r="H41" s="8" t="str">
        <f t="shared" si="0"/>
        <v/>
      </c>
      <c r="I41" s="8" t="str">
        <f t="shared" si="1"/>
        <v/>
      </c>
    </row>
    <row r="42" spans="1:9" s="9" customFormat="1" ht="30" customHeight="1" x14ac:dyDescent="0.3">
      <c r="A42" s="10" t="s">
        <v>132</v>
      </c>
      <c r="B42" s="10">
        <v>732401500</v>
      </c>
      <c r="C42" s="11" t="s">
        <v>49</v>
      </c>
      <c r="D42" s="25"/>
      <c r="E42" s="25"/>
      <c r="F42" s="12">
        <v>120</v>
      </c>
      <c r="G42" s="27"/>
      <c r="H42" s="8" t="str">
        <f t="shared" si="0"/>
        <v/>
      </c>
      <c r="I42" s="8" t="str">
        <f t="shared" si="1"/>
        <v/>
      </c>
    </row>
    <row r="43" spans="1:9" s="9" customFormat="1" ht="30" customHeight="1" x14ac:dyDescent="0.3">
      <c r="A43" s="10" t="s">
        <v>133</v>
      </c>
      <c r="B43" s="10">
        <v>179748217</v>
      </c>
      <c r="C43" s="11" t="s">
        <v>48</v>
      </c>
      <c r="D43" s="25"/>
      <c r="E43" s="25"/>
      <c r="F43" s="12">
        <v>119</v>
      </c>
      <c r="G43" s="27"/>
      <c r="H43" s="8" t="str">
        <f t="shared" si="0"/>
        <v/>
      </c>
      <c r="I43" s="8" t="str">
        <f t="shared" si="1"/>
        <v/>
      </c>
    </row>
    <row r="44" spans="1:9" s="9" customFormat="1" ht="30" customHeight="1" x14ac:dyDescent="0.3">
      <c r="A44" s="10" t="s">
        <v>134</v>
      </c>
      <c r="B44" s="10">
        <v>179696217</v>
      </c>
      <c r="C44" s="11" t="s">
        <v>47</v>
      </c>
      <c r="D44" s="25"/>
      <c r="E44" s="25"/>
      <c r="F44" s="12">
        <v>116</v>
      </c>
      <c r="G44" s="27"/>
      <c r="H44" s="8" t="str">
        <f t="shared" si="0"/>
        <v/>
      </c>
      <c r="I44" s="8" t="str">
        <f t="shared" si="1"/>
        <v/>
      </c>
    </row>
    <row r="45" spans="1:9" s="9" customFormat="1" ht="30" customHeight="1" x14ac:dyDescent="0.3">
      <c r="A45" s="10" t="s">
        <v>135</v>
      </c>
      <c r="B45" s="10">
        <v>410422177</v>
      </c>
      <c r="C45" s="11" t="s">
        <v>46</v>
      </c>
      <c r="D45" s="26"/>
      <c r="E45" s="26"/>
      <c r="F45" s="12">
        <v>116</v>
      </c>
      <c r="G45" s="27"/>
      <c r="H45" s="28" t="str">
        <f t="shared" si="0"/>
        <v/>
      </c>
      <c r="I45" s="28" t="str">
        <f t="shared" si="1"/>
        <v/>
      </c>
    </row>
    <row r="46" spans="1:9" s="9" customFormat="1" ht="30" customHeight="1" x14ac:dyDescent="0.3">
      <c r="A46" s="10" t="s">
        <v>136</v>
      </c>
      <c r="B46" s="10">
        <v>402070156</v>
      </c>
      <c r="C46" s="11" t="s">
        <v>45</v>
      </c>
      <c r="D46" s="25"/>
      <c r="E46" s="25"/>
      <c r="F46" s="12">
        <v>112</v>
      </c>
      <c r="G46" s="27"/>
      <c r="H46" s="8" t="str">
        <f t="shared" si="0"/>
        <v/>
      </c>
      <c r="I46" s="8" t="str">
        <f t="shared" si="1"/>
        <v/>
      </c>
    </row>
    <row r="47" spans="1:9" s="9" customFormat="1" ht="30" customHeight="1" x14ac:dyDescent="0.3">
      <c r="A47" s="10" t="s">
        <v>137</v>
      </c>
      <c r="B47" s="10">
        <v>738093571</v>
      </c>
      <c r="C47" s="11" t="s">
        <v>44</v>
      </c>
      <c r="D47" s="25"/>
      <c r="E47" s="25"/>
      <c r="F47" s="12">
        <v>112</v>
      </c>
      <c r="G47" s="27"/>
      <c r="H47" s="8" t="str">
        <f t="shared" si="0"/>
        <v/>
      </c>
      <c r="I47" s="8" t="str">
        <f t="shared" si="1"/>
        <v/>
      </c>
    </row>
    <row r="48" spans="1:9" s="9" customFormat="1" ht="30" customHeight="1" x14ac:dyDescent="0.3">
      <c r="A48" s="10" t="s">
        <v>138</v>
      </c>
      <c r="B48" s="10">
        <v>758494188</v>
      </c>
      <c r="C48" s="11" t="s">
        <v>43</v>
      </c>
      <c r="D48" s="25"/>
      <c r="E48" s="25"/>
      <c r="F48" s="12">
        <v>109</v>
      </c>
      <c r="G48" s="27"/>
      <c r="H48" s="8" t="str">
        <f t="shared" si="0"/>
        <v/>
      </c>
      <c r="I48" s="8" t="str">
        <f t="shared" si="1"/>
        <v/>
      </c>
    </row>
    <row r="49" spans="1:9" s="9" customFormat="1" ht="30" customHeight="1" x14ac:dyDescent="0.3">
      <c r="A49" s="10" t="s">
        <v>139</v>
      </c>
      <c r="B49" s="10">
        <v>179747492</v>
      </c>
      <c r="C49" s="11" t="s">
        <v>42</v>
      </c>
      <c r="D49" s="25"/>
      <c r="E49" s="25"/>
      <c r="F49" s="12">
        <v>104</v>
      </c>
      <c r="G49" s="27"/>
      <c r="H49" s="8" t="str">
        <f t="shared" si="0"/>
        <v/>
      </c>
      <c r="I49" s="8" t="str">
        <f t="shared" si="1"/>
        <v/>
      </c>
    </row>
    <row r="50" spans="1:9" s="9" customFormat="1" ht="30" customHeight="1" x14ac:dyDescent="0.3">
      <c r="A50" s="10" t="s">
        <v>140</v>
      </c>
      <c r="B50" s="10">
        <v>402282047</v>
      </c>
      <c r="C50" s="11" t="s">
        <v>41</v>
      </c>
      <c r="D50" s="25"/>
      <c r="E50" s="25"/>
      <c r="F50" s="12">
        <v>100</v>
      </c>
      <c r="G50" s="27"/>
      <c r="H50" s="8" t="str">
        <f t="shared" si="0"/>
        <v/>
      </c>
      <c r="I50" s="8" t="str">
        <f t="shared" si="1"/>
        <v/>
      </c>
    </row>
    <row r="51" spans="1:9" s="9" customFormat="1" ht="30" customHeight="1" x14ac:dyDescent="0.3">
      <c r="A51" s="10" t="s">
        <v>141</v>
      </c>
      <c r="B51" s="10">
        <v>748746189</v>
      </c>
      <c r="C51" s="11" t="s">
        <v>40</v>
      </c>
      <c r="D51" s="25"/>
      <c r="E51" s="25"/>
      <c r="F51" s="12">
        <v>98</v>
      </c>
      <c r="G51" s="27"/>
      <c r="H51" s="8" t="str">
        <f t="shared" si="0"/>
        <v/>
      </c>
      <c r="I51" s="8" t="str">
        <f t="shared" si="1"/>
        <v/>
      </c>
    </row>
    <row r="52" spans="1:9" s="9" customFormat="1" ht="30" customHeight="1" x14ac:dyDescent="0.3">
      <c r="A52" s="10" t="s">
        <v>142</v>
      </c>
      <c r="B52" s="10">
        <v>758508188</v>
      </c>
      <c r="C52" s="11" t="s">
        <v>39</v>
      </c>
      <c r="D52" s="25"/>
      <c r="E52" s="25"/>
      <c r="F52" s="12">
        <v>98</v>
      </c>
      <c r="G52" s="27"/>
      <c r="H52" s="8" t="str">
        <f t="shared" si="0"/>
        <v/>
      </c>
      <c r="I52" s="8" t="str">
        <f t="shared" si="1"/>
        <v/>
      </c>
    </row>
    <row r="53" spans="1:9" s="9" customFormat="1" ht="30" customHeight="1" x14ac:dyDescent="0.3">
      <c r="A53" s="10" t="s">
        <v>143</v>
      </c>
      <c r="B53" s="10">
        <v>312004027</v>
      </c>
      <c r="C53" s="11" t="s">
        <v>38</v>
      </c>
      <c r="D53" s="25"/>
      <c r="E53" s="25"/>
      <c r="F53" s="12">
        <v>95</v>
      </c>
      <c r="G53" s="27"/>
      <c r="H53" s="8" t="str">
        <f t="shared" si="0"/>
        <v/>
      </c>
      <c r="I53" s="8" t="str">
        <f t="shared" si="1"/>
        <v/>
      </c>
    </row>
    <row r="54" spans="1:9" s="9" customFormat="1" ht="30" customHeight="1" x14ac:dyDescent="0.3">
      <c r="A54" s="10" t="s">
        <v>144</v>
      </c>
      <c r="B54" s="10">
        <v>748745188</v>
      </c>
      <c r="C54" s="11" t="s">
        <v>37</v>
      </c>
      <c r="D54" s="25"/>
      <c r="E54" s="25"/>
      <c r="F54" s="12">
        <v>92</v>
      </c>
      <c r="G54" s="27"/>
      <c r="H54" s="8" t="str">
        <f t="shared" si="0"/>
        <v/>
      </c>
      <c r="I54" s="8" t="str">
        <f t="shared" si="1"/>
        <v/>
      </c>
    </row>
    <row r="55" spans="1:9" s="9" customFormat="1" ht="30" customHeight="1" x14ac:dyDescent="0.3">
      <c r="A55" s="10" t="s">
        <v>145</v>
      </c>
      <c r="B55" s="10">
        <v>748517188</v>
      </c>
      <c r="C55" s="11" t="s">
        <v>36</v>
      </c>
      <c r="D55" s="25"/>
      <c r="E55" s="25"/>
      <c r="F55" s="12">
        <v>90</v>
      </c>
      <c r="G55" s="27"/>
      <c r="H55" s="8" t="str">
        <f t="shared" si="0"/>
        <v/>
      </c>
      <c r="I55" s="8" t="str">
        <f t="shared" si="1"/>
        <v/>
      </c>
    </row>
    <row r="56" spans="1:9" s="9" customFormat="1" ht="30" customHeight="1" x14ac:dyDescent="0.3">
      <c r="A56" s="10" t="s">
        <v>146</v>
      </c>
      <c r="B56" s="10">
        <v>706536492</v>
      </c>
      <c r="C56" s="11" t="s">
        <v>35</v>
      </c>
      <c r="D56" s="25"/>
      <c r="E56" s="25"/>
      <c r="F56" s="12">
        <v>88</v>
      </c>
      <c r="G56" s="27"/>
      <c r="H56" s="8" t="str">
        <f t="shared" si="0"/>
        <v/>
      </c>
      <c r="I56" s="8" t="str">
        <f t="shared" si="1"/>
        <v/>
      </c>
    </row>
    <row r="57" spans="1:9" s="9" customFormat="1" ht="30" customHeight="1" x14ac:dyDescent="0.3">
      <c r="A57" s="10" t="s">
        <v>147</v>
      </c>
      <c r="B57" s="10">
        <v>312021142</v>
      </c>
      <c r="C57" s="11" t="s">
        <v>34</v>
      </c>
      <c r="D57" s="25"/>
      <c r="E57" s="25"/>
      <c r="F57" s="12">
        <v>86</v>
      </c>
      <c r="G57" s="27"/>
      <c r="H57" s="8" t="str">
        <f t="shared" si="0"/>
        <v/>
      </c>
      <c r="I57" s="8" t="str">
        <f t="shared" si="1"/>
        <v/>
      </c>
    </row>
    <row r="58" spans="1:9" s="9" customFormat="1" ht="30" customHeight="1" x14ac:dyDescent="0.3">
      <c r="A58" s="10" t="s">
        <v>148</v>
      </c>
      <c r="B58" s="10">
        <v>166042528</v>
      </c>
      <c r="C58" s="11" t="s">
        <v>33</v>
      </c>
      <c r="D58" s="25"/>
      <c r="E58" s="25"/>
      <c r="F58" s="12">
        <v>81</v>
      </c>
      <c r="G58" s="27"/>
      <c r="H58" s="8" t="str">
        <f t="shared" si="0"/>
        <v/>
      </c>
      <c r="I58" s="8" t="str">
        <f t="shared" si="1"/>
        <v/>
      </c>
    </row>
    <row r="59" spans="1:9" s="9" customFormat="1" ht="30" customHeight="1" x14ac:dyDescent="0.3">
      <c r="A59" s="10" t="s">
        <v>149</v>
      </c>
      <c r="B59" s="10">
        <v>166042528</v>
      </c>
      <c r="C59" s="11" t="s">
        <v>33</v>
      </c>
      <c r="D59" s="25"/>
      <c r="E59" s="25"/>
      <c r="F59" s="12">
        <v>81</v>
      </c>
      <c r="G59" s="27"/>
      <c r="H59" s="8" t="str">
        <f t="shared" si="0"/>
        <v/>
      </c>
      <c r="I59" s="8" t="str">
        <f t="shared" si="1"/>
        <v/>
      </c>
    </row>
    <row r="60" spans="1:9" s="9" customFormat="1" ht="30" customHeight="1" x14ac:dyDescent="0.3">
      <c r="A60" s="10" t="s">
        <v>150</v>
      </c>
      <c r="B60" s="10">
        <v>179469492</v>
      </c>
      <c r="C60" s="11" t="s">
        <v>32</v>
      </c>
      <c r="D60" s="25"/>
      <c r="E60" s="25"/>
      <c r="F60" s="12">
        <v>81</v>
      </c>
      <c r="G60" s="27"/>
      <c r="H60" s="8" t="str">
        <f t="shared" si="0"/>
        <v/>
      </c>
      <c r="I60" s="8" t="str">
        <f t="shared" si="1"/>
        <v/>
      </c>
    </row>
    <row r="61" spans="1:9" s="9" customFormat="1" ht="30" customHeight="1" x14ac:dyDescent="0.3">
      <c r="A61" s="10" t="s">
        <v>151</v>
      </c>
      <c r="B61" s="10">
        <v>139913205</v>
      </c>
      <c r="C61" s="11" t="s">
        <v>31</v>
      </c>
      <c r="D61" s="25"/>
      <c r="E61" s="25"/>
      <c r="F61" s="12">
        <v>75</v>
      </c>
      <c r="G61" s="27"/>
      <c r="H61" s="8" t="str">
        <f t="shared" si="0"/>
        <v/>
      </c>
      <c r="I61" s="8" t="str">
        <f t="shared" si="1"/>
        <v/>
      </c>
    </row>
    <row r="62" spans="1:9" s="9" customFormat="1" ht="30" customHeight="1" x14ac:dyDescent="0.3">
      <c r="A62" s="10" t="s">
        <v>152</v>
      </c>
      <c r="B62" s="10">
        <v>183558436</v>
      </c>
      <c r="C62" s="11" t="s">
        <v>30</v>
      </c>
      <c r="D62" s="25"/>
      <c r="E62" s="25"/>
      <c r="F62" s="12">
        <v>73</v>
      </c>
      <c r="G62" s="27"/>
      <c r="H62" s="8" t="str">
        <f t="shared" si="0"/>
        <v/>
      </c>
      <c r="I62" s="8" t="str">
        <f t="shared" si="1"/>
        <v/>
      </c>
    </row>
    <row r="63" spans="1:9" s="9" customFormat="1" ht="30" customHeight="1" x14ac:dyDescent="0.3">
      <c r="A63" s="10" t="s">
        <v>153</v>
      </c>
      <c r="B63" s="10">
        <v>732026500</v>
      </c>
      <c r="C63" s="11" t="s">
        <v>29</v>
      </c>
      <c r="D63" s="25"/>
      <c r="E63" s="25"/>
      <c r="F63" s="12">
        <v>72</v>
      </c>
      <c r="G63" s="27"/>
      <c r="H63" s="8" t="str">
        <f t="shared" si="0"/>
        <v/>
      </c>
      <c r="I63" s="8" t="str">
        <f t="shared" si="1"/>
        <v/>
      </c>
    </row>
    <row r="64" spans="1:9" s="9" customFormat="1" ht="30" customHeight="1" x14ac:dyDescent="0.3">
      <c r="A64" s="10" t="s">
        <v>154</v>
      </c>
      <c r="B64" s="10">
        <v>738016571</v>
      </c>
      <c r="C64" s="11" t="s">
        <v>28</v>
      </c>
      <c r="D64" s="25"/>
      <c r="E64" s="25"/>
      <c r="F64" s="12">
        <v>72</v>
      </c>
      <c r="G64" s="27"/>
      <c r="H64" s="8" t="str">
        <f t="shared" si="0"/>
        <v/>
      </c>
      <c r="I64" s="8" t="str">
        <f t="shared" si="1"/>
        <v/>
      </c>
    </row>
    <row r="65" spans="1:9" s="9" customFormat="1" ht="30" customHeight="1" x14ac:dyDescent="0.3">
      <c r="A65" s="10" t="s">
        <v>155</v>
      </c>
      <c r="B65" s="10">
        <v>744821900</v>
      </c>
      <c r="C65" s="11" t="s">
        <v>27</v>
      </c>
      <c r="D65" s="25"/>
      <c r="E65" s="25"/>
      <c r="F65" s="12">
        <v>72</v>
      </c>
      <c r="G65" s="27"/>
      <c r="H65" s="8" t="str">
        <f t="shared" si="0"/>
        <v/>
      </c>
      <c r="I65" s="8" t="str">
        <f t="shared" si="1"/>
        <v/>
      </c>
    </row>
    <row r="66" spans="1:9" s="9" customFormat="1" ht="30" customHeight="1" x14ac:dyDescent="0.3">
      <c r="A66" s="10" t="s">
        <v>156</v>
      </c>
      <c r="B66" s="10">
        <v>138302265</v>
      </c>
      <c r="C66" s="11" t="s">
        <v>26</v>
      </c>
      <c r="D66" s="25"/>
      <c r="E66" s="25"/>
      <c r="F66" s="12">
        <v>69</v>
      </c>
      <c r="G66" s="27"/>
      <c r="H66" s="8" t="str">
        <f t="shared" si="0"/>
        <v/>
      </c>
      <c r="I66" s="8" t="str">
        <f t="shared" si="1"/>
        <v/>
      </c>
    </row>
    <row r="67" spans="1:9" s="9" customFormat="1" ht="30" customHeight="1" x14ac:dyDescent="0.3">
      <c r="A67" s="10" t="s">
        <v>157</v>
      </c>
      <c r="B67" s="10">
        <v>738403571</v>
      </c>
      <c r="C67" s="11" t="s">
        <v>25</v>
      </c>
      <c r="D67" s="26"/>
      <c r="E67" s="26"/>
      <c r="F67" s="12">
        <v>68</v>
      </c>
      <c r="G67" s="27"/>
      <c r="H67" s="28" t="str">
        <f t="shared" si="0"/>
        <v/>
      </c>
      <c r="I67" s="28" t="str">
        <f t="shared" si="1"/>
        <v/>
      </c>
    </row>
    <row r="68" spans="1:9" s="9" customFormat="1" ht="30" customHeight="1" x14ac:dyDescent="0.3">
      <c r="A68" s="10" t="s">
        <v>158</v>
      </c>
      <c r="B68" s="10">
        <v>312015027</v>
      </c>
      <c r="C68" s="11" t="s">
        <v>24</v>
      </c>
      <c r="D68" s="25"/>
      <c r="E68" s="25"/>
      <c r="F68" s="12">
        <v>66</v>
      </c>
      <c r="G68" s="27"/>
      <c r="H68" s="8" t="str">
        <f t="shared" ref="H68:H92" si="2">IF(G68="","",G68-(G68*$C$97))</f>
        <v/>
      </c>
      <c r="I68" s="8" t="str">
        <f t="shared" ref="I68:I92" si="3">IF(H68="","",H68*F68)</f>
        <v/>
      </c>
    </row>
    <row r="69" spans="1:9" s="9" customFormat="1" ht="30" customHeight="1" x14ac:dyDescent="0.3">
      <c r="A69" s="10" t="s">
        <v>159</v>
      </c>
      <c r="B69" s="10">
        <v>312019027</v>
      </c>
      <c r="C69" s="11" t="s">
        <v>23</v>
      </c>
      <c r="D69" s="25"/>
      <c r="E69" s="25"/>
      <c r="F69" s="12">
        <v>66</v>
      </c>
      <c r="G69" s="27"/>
      <c r="H69" s="8" t="str">
        <f t="shared" si="2"/>
        <v/>
      </c>
      <c r="I69" s="8" t="str">
        <f t="shared" si="3"/>
        <v/>
      </c>
    </row>
    <row r="70" spans="1:9" s="9" customFormat="1" ht="30" customHeight="1" x14ac:dyDescent="0.3">
      <c r="A70" s="10" t="s">
        <v>160</v>
      </c>
      <c r="B70" s="10">
        <v>139172053</v>
      </c>
      <c r="C70" s="11" t="s">
        <v>22</v>
      </c>
      <c r="D70" s="25"/>
      <c r="E70" s="25"/>
      <c r="F70" s="12">
        <v>64</v>
      </c>
      <c r="G70" s="27"/>
      <c r="H70" s="8" t="str">
        <f t="shared" si="2"/>
        <v/>
      </c>
      <c r="I70" s="8" t="str">
        <f t="shared" si="3"/>
        <v/>
      </c>
    </row>
    <row r="71" spans="1:9" s="9" customFormat="1" ht="30" customHeight="1" x14ac:dyDescent="0.3">
      <c r="A71" s="10" t="s">
        <v>161</v>
      </c>
      <c r="B71" s="10">
        <v>312008027</v>
      </c>
      <c r="C71" s="11" t="s">
        <v>21</v>
      </c>
      <c r="D71" s="25"/>
      <c r="E71" s="25"/>
      <c r="F71" s="12">
        <v>64</v>
      </c>
      <c r="G71" s="27"/>
      <c r="H71" s="8" t="str">
        <f t="shared" si="2"/>
        <v/>
      </c>
      <c r="I71" s="8" t="str">
        <f t="shared" si="3"/>
        <v/>
      </c>
    </row>
    <row r="72" spans="1:9" s="9" customFormat="1" ht="30" customHeight="1" x14ac:dyDescent="0.3">
      <c r="A72" s="10" t="s">
        <v>162</v>
      </c>
      <c r="B72" s="10">
        <v>756246567</v>
      </c>
      <c r="C72" s="11" t="s">
        <v>20</v>
      </c>
      <c r="D72" s="25"/>
      <c r="E72" s="25"/>
      <c r="F72" s="12">
        <v>64</v>
      </c>
      <c r="G72" s="27"/>
      <c r="H72" s="8" t="str">
        <f t="shared" si="2"/>
        <v/>
      </c>
      <c r="I72" s="8" t="str">
        <f t="shared" si="3"/>
        <v/>
      </c>
    </row>
    <row r="73" spans="1:9" s="9" customFormat="1" ht="30" customHeight="1" x14ac:dyDescent="0.3">
      <c r="A73" s="10" t="s">
        <v>163</v>
      </c>
      <c r="B73" s="10">
        <v>138953308</v>
      </c>
      <c r="C73" s="11" t="s">
        <v>19</v>
      </c>
      <c r="D73" s="25"/>
      <c r="E73" s="25"/>
      <c r="F73" s="12">
        <v>63</v>
      </c>
      <c r="G73" s="27"/>
      <c r="H73" s="8" t="str">
        <f t="shared" si="2"/>
        <v/>
      </c>
      <c r="I73" s="8" t="str">
        <f t="shared" si="3"/>
        <v/>
      </c>
    </row>
    <row r="74" spans="1:9" s="9" customFormat="1" ht="30" customHeight="1" x14ac:dyDescent="0.3">
      <c r="A74" s="10" t="s">
        <v>164</v>
      </c>
      <c r="B74" s="10">
        <v>139177080</v>
      </c>
      <c r="C74" s="11" t="s">
        <v>18</v>
      </c>
      <c r="D74" s="25"/>
      <c r="E74" s="25"/>
      <c r="F74" s="12">
        <v>63</v>
      </c>
      <c r="G74" s="27"/>
      <c r="H74" s="8" t="str">
        <f t="shared" si="2"/>
        <v/>
      </c>
      <c r="I74" s="8" t="str">
        <f t="shared" si="3"/>
        <v/>
      </c>
    </row>
    <row r="75" spans="1:9" s="9" customFormat="1" ht="30" customHeight="1" x14ac:dyDescent="0.3">
      <c r="A75" s="10" t="s">
        <v>165</v>
      </c>
      <c r="B75" s="10">
        <v>413189507</v>
      </c>
      <c r="C75" s="11" t="s">
        <v>17</v>
      </c>
      <c r="D75" s="25"/>
      <c r="E75" s="25"/>
      <c r="F75" s="12">
        <v>60</v>
      </c>
      <c r="G75" s="27"/>
      <c r="H75" s="8" t="str">
        <f t="shared" si="2"/>
        <v/>
      </c>
      <c r="I75" s="8" t="str">
        <f t="shared" si="3"/>
        <v/>
      </c>
    </row>
    <row r="76" spans="1:9" s="9" customFormat="1" ht="30" customHeight="1" x14ac:dyDescent="0.3">
      <c r="A76" s="10" t="s">
        <v>166</v>
      </c>
      <c r="B76" s="10">
        <v>413499329</v>
      </c>
      <c r="C76" s="11" t="s">
        <v>16</v>
      </c>
      <c r="D76" s="25"/>
      <c r="E76" s="25"/>
      <c r="F76" s="12">
        <v>60</v>
      </c>
      <c r="G76" s="27"/>
      <c r="H76" s="8" t="str">
        <f t="shared" si="2"/>
        <v/>
      </c>
      <c r="I76" s="8" t="str">
        <f t="shared" si="3"/>
        <v/>
      </c>
    </row>
    <row r="77" spans="1:9" s="9" customFormat="1" ht="30" customHeight="1" x14ac:dyDescent="0.3">
      <c r="A77" s="10" t="s">
        <v>167</v>
      </c>
      <c r="B77" s="10">
        <v>738280571</v>
      </c>
      <c r="C77" s="11" t="s">
        <v>15</v>
      </c>
      <c r="D77" s="25"/>
      <c r="E77" s="25"/>
      <c r="F77" s="12">
        <v>60</v>
      </c>
      <c r="G77" s="27"/>
      <c r="H77" s="8" t="str">
        <f t="shared" si="2"/>
        <v/>
      </c>
      <c r="I77" s="8" t="str">
        <f t="shared" si="3"/>
        <v/>
      </c>
    </row>
    <row r="78" spans="1:9" s="9" customFormat="1" ht="30" customHeight="1" x14ac:dyDescent="0.3">
      <c r="A78" s="10" t="s">
        <v>168</v>
      </c>
      <c r="B78" s="10">
        <v>183601418</v>
      </c>
      <c r="C78" s="11" t="s">
        <v>14</v>
      </c>
      <c r="D78" s="25"/>
      <c r="E78" s="25"/>
      <c r="F78" s="12">
        <v>57</v>
      </c>
      <c r="G78" s="27"/>
      <c r="H78" s="8" t="str">
        <f t="shared" si="2"/>
        <v/>
      </c>
      <c r="I78" s="8" t="str">
        <f t="shared" si="3"/>
        <v/>
      </c>
    </row>
    <row r="79" spans="1:9" s="9" customFormat="1" ht="30" customHeight="1" x14ac:dyDescent="0.3">
      <c r="A79" s="10" t="s">
        <v>169</v>
      </c>
      <c r="B79" s="10">
        <v>138179308</v>
      </c>
      <c r="C79" s="11" t="s">
        <v>13</v>
      </c>
      <c r="D79" s="25"/>
      <c r="E79" s="25"/>
      <c r="F79" s="12">
        <v>56</v>
      </c>
      <c r="G79" s="27"/>
      <c r="H79" s="8" t="str">
        <f t="shared" si="2"/>
        <v/>
      </c>
      <c r="I79" s="8" t="str">
        <f t="shared" si="3"/>
        <v/>
      </c>
    </row>
    <row r="80" spans="1:9" s="9" customFormat="1" ht="30" customHeight="1" x14ac:dyDescent="0.3">
      <c r="A80" s="10" t="s">
        <v>170</v>
      </c>
      <c r="B80" s="10">
        <v>183025418</v>
      </c>
      <c r="C80" s="11" t="s">
        <v>12</v>
      </c>
      <c r="D80" s="25"/>
      <c r="E80" s="25"/>
      <c r="F80" s="12">
        <v>56</v>
      </c>
      <c r="G80" s="27"/>
      <c r="H80" s="8" t="str">
        <f t="shared" si="2"/>
        <v/>
      </c>
      <c r="I80" s="8" t="str">
        <f t="shared" si="3"/>
        <v/>
      </c>
    </row>
    <row r="81" spans="1:9" s="9" customFormat="1" ht="30" customHeight="1" x14ac:dyDescent="0.3">
      <c r="A81" s="10" t="s">
        <v>171</v>
      </c>
      <c r="B81" s="10">
        <v>748518189</v>
      </c>
      <c r="C81" s="11" t="s">
        <v>11</v>
      </c>
      <c r="D81" s="25"/>
      <c r="E81" s="25"/>
      <c r="F81" s="12">
        <v>56</v>
      </c>
      <c r="G81" s="27"/>
      <c r="H81" s="8" t="str">
        <f t="shared" si="2"/>
        <v/>
      </c>
      <c r="I81" s="8" t="str">
        <f t="shared" si="3"/>
        <v/>
      </c>
    </row>
    <row r="82" spans="1:9" s="9" customFormat="1" ht="30" customHeight="1" x14ac:dyDescent="0.3">
      <c r="A82" s="10" t="s">
        <v>172</v>
      </c>
      <c r="B82" s="10">
        <v>151284203</v>
      </c>
      <c r="C82" s="11" t="s">
        <v>10</v>
      </c>
      <c r="D82" s="25"/>
      <c r="E82" s="25"/>
      <c r="F82" s="12">
        <v>53</v>
      </c>
      <c r="G82" s="27"/>
      <c r="H82" s="8" t="str">
        <f t="shared" si="2"/>
        <v/>
      </c>
      <c r="I82" s="8" t="str">
        <f t="shared" si="3"/>
        <v/>
      </c>
    </row>
    <row r="83" spans="1:9" s="9" customFormat="1" ht="30" customHeight="1" x14ac:dyDescent="0.3">
      <c r="A83" s="10" t="s">
        <v>173</v>
      </c>
      <c r="B83" s="10">
        <v>183017418</v>
      </c>
      <c r="C83" s="11" t="s">
        <v>9</v>
      </c>
      <c r="D83" s="25"/>
      <c r="E83" s="25"/>
      <c r="F83" s="12">
        <v>53</v>
      </c>
      <c r="G83" s="27"/>
      <c r="H83" s="8" t="str">
        <f t="shared" si="2"/>
        <v/>
      </c>
      <c r="I83" s="8" t="str">
        <f t="shared" si="3"/>
        <v/>
      </c>
    </row>
    <row r="84" spans="1:9" s="9" customFormat="1" ht="30" customHeight="1" x14ac:dyDescent="0.3">
      <c r="A84" s="10" t="s">
        <v>174</v>
      </c>
      <c r="B84" s="10">
        <v>138803230</v>
      </c>
      <c r="C84" s="11" t="s">
        <v>8</v>
      </c>
      <c r="D84" s="25"/>
      <c r="E84" s="25"/>
      <c r="F84" s="12">
        <v>52</v>
      </c>
      <c r="G84" s="27"/>
      <c r="H84" s="8" t="str">
        <f t="shared" si="2"/>
        <v/>
      </c>
      <c r="I84" s="8" t="str">
        <f t="shared" si="3"/>
        <v/>
      </c>
    </row>
    <row r="85" spans="1:9" s="9" customFormat="1" ht="30" customHeight="1" x14ac:dyDescent="0.3">
      <c r="A85" s="10" t="s">
        <v>175</v>
      </c>
      <c r="B85" s="10">
        <v>269492214</v>
      </c>
      <c r="C85" s="11" t="s">
        <v>7</v>
      </c>
      <c r="D85" s="25"/>
      <c r="E85" s="25"/>
      <c r="F85" s="12">
        <v>52</v>
      </c>
      <c r="G85" s="27"/>
      <c r="H85" s="8" t="str">
        <f t="shared" si="2"/>
        <v/>
      </c>
      <c r="I85" s="8" t="str">
        <f t="shared" si="3"/>
        <v/>
      </c>
    </row>
    <row r="86" spans="1:9" s="9" customFormat="1" ht="30" customHeight="1" x14ac:dyDescent="0.3">
      <c r="A86" s="10" t="s">
        <v>176</v>
      </c>
      <c r="B86" s="10">
        <v>402027477</v>
      </c>
      <c r="C86" s="11" t="s">
        <v>6</v>
      </c>
      <c r="D86" s="25"/>
      <c r="E86" s="25"/>
      <c r="F86" s="12">
        <v>52</v>
      </c>
      <c r="G86" s="27"/>
      <c r="H86" s="8" t="str">
        <f t="shared" si="2"/>
        <v/>
      </c>
      <c r="I86" s="8" t="str">
        <f t="shared" si="3"/>
        <v/>
      </c>
    </row>
    <row r="87" spans="1:9" s="9" customFormat="1" ht="30" customHeight="1" x14ac:dyDescent="0.3">
      <c r="A87" s="10" t="s">
        <v>177</v>
      </c>
      <c r="B87" s="10">
        <v>744725502</v>
      </c>
      <c r="C87" s="11" t="s">
        <v>5</v>
      </c>
      <c r="D87" s="25"/>
      <c r="E87" s="25"/>
      <c r="F87" s="12">
        <v>52</v>
      </c>
      <c r="G87" s="27"/>
      <c r="H87" s="8" t="str">
        <f t="shared" si="2"/>
        <v/>
      </c>
      <c r="I87" s="8" t="str">
        <f t="shared" si="3"/>
        <v/>
      </c>
    </row>
    <row r="88" spans="1:9" s="9" customFormat="1" ht="30" customHeight="1" x14ac:dyDescent="0.3">
      <c r="A88" s="10" t="s">
        <v>178</v>
      </c>
      <c r="B88" s="10">
        <v>748511189</v>
      </c>
      <c r="C88" s="11" t="s">
        <v>4</v>
      </c>
      <c r="D88" s="25"/>
      <c r="E88" s="25"/>
      <c r="F88" s="12">
        <v>52</v>
      </c>
      <c r="G88" s="27"/>
      <c r="H88" s="8" t="str">
        <f t="shared" si="2"/>
        <v/>
      </c>
      <c r="I88" s="8" t="str">
        <f t="shared" si="3"/>
        <v/>
      </c>
    </row>
    <row r="89" spans="1:9" s="9" customFormat="1" ht="30" customHeight="1" x14ac:dyDescent="0.3">
      <c r="A89" s="10" t="s">
        <v>179</v>
      </c>
      <c r="B89" s="10">
        <v>183539418</v>
      </c>
      <c r="C89" s="11" t="s">
        <v>3</v>
      </c>
      <c r="D89" s="25"/>
      <c r="E89" s="25"/>
      <c r="F89" s="12">
        <v>51</v>
      </c>
      <c r="G89" s="27"/>
      <c r="H89" s="8" t="str">
        <f t="shared" si="2"/>
        <v/>
      </c>
      <c r="I89" s="8" t="str">
        <f t="shared" si="3"/>
        <v/>
      </c>
    </row>
    <row r="90" spans="1:9" s="9" customFormat="1" ht="30" customHeight="1" x14ac:dyDescent="0.3">
      <c r="A90" s="10" t="s">
        <v>180</v>
      </c>
      <c r="B90" s="10">
        <v>138954347</v>
      </c>
      <c r="C90" s="11" t="s">
        <v>2</v>
      </c>
      <c r="D90" s="25"/>
      <c r="E90" s="25"/>
      <c r="F90" s="12">
        <v>50</v>
      </c>
      <c r="G90" s="27"/>
      <c r="H90" s="8" t="str">
        <f t="shared" si="2"/>
        <v/>
      </c>
      <c r="I90" s="8" t="str">
        <f t="shared" si="3"/>
        <v/>
      </c>
    </row>
    <row r="91" spans="1:9" s="9" customFormat="1" ht="30" customHeight="1" x14ac:dyDescent="0.3">
      <c r="A91" s="10" t="s">
        <v>181</v>
      </c>
      <c r="B91" s="10">
        <v>756141613</v>
      </c>
      <c r="C91" s="11" t="s">
        <v>1</v>
      </c>
      <c r="D91" s="25"/>
      <c r="E91" s="25"/>
      <c r="F91" s="12">
        <v>50</v>
      </c>
      <c r="G91" s="27"/>
      <c r="H91" s="8" t="str">
        <f t="shared" si="2"/>
        <v/>
      </c>
      <c r="I91" s="8" t="str">
        <f t="shared" si="3"/>
        <v/>
      </c>
    </row>
    <row r="92" spans="1:9" s="9" customFormat="1" ht="30" customHeight="1" thickBot="1" x14ac:dyDescent="0.35">
      <c r="A92" s="10" t="s">
        <v>182</v>
      </c>
      <c r="B92" s="10">
        <v>756165337</v>
      </c>
      <c r="C92" s="11" t="s">
        <v>0</v>
      </c>
      <c r="D92" s="25"/>
      <c r="E92" s="25"/>
      <c r="F92" s="12">
        <v>50</v>
      </c>
      <c r="G92" s="27"/>
      <c r="H92" s="8" t="str">
        <f t="shared" si="2"/>
        <v/>
      </c>
      <c r="I92" s="8" t="str">
        <f t="shared" si="3"/>
        <v/>
      </c>
    </row>
    <row r="93" spans="1:9" s="9" customFormat="1" ht="30" customHeight="1" thickBot="1" x14ac:dyDescent="0.35">
      <c r="A93" s="13"/>
      <c r="B93" s="13"/>
      <c r="C93" s="14"/>
      <c r="D93" s="15"/>
      <c r="E93" s="15"/>
      <c r="F93" s="16"/>
      <c r="G93" s="63" t="s">
        <v>194</v>
      </c>
      <c r="H93" s="64"/>
      <c r="I93" s="17">
        <f>SUM(I3:I92)</f>
        <v>0</v>
      </c>
    </row>
    <row r="94" spans="1:9" s="9" customFormat="1" ht="12" customHeight="1" x14ac:dyDescent="0.3">
      <c r="A94" s="13"/>
      <c r="B94" s="13"/>
      <c r="C94" s="14"/>
      <c r="D94" s="15"/>
      <c r="E94" s="15"/>
      <c r="F94" s="16"/>
      <c r="G94" s="18"/>
      <c r="H94" s="18"/>
      <c r="I94" s="18"/>
    </row>
    <row r="96" spans="1:9" ht="15" thickBot="1" x14ac:dyDescent="0.35"/>
    <row r="97" spans="1:9" ht="15.6" x14ac:dyDescent="0.3">
      <c r="A97" s="22" t="s">
        <v>184</v>
      </c>
      <c r="B97" s="23"/>
      <c r="C97" s="59"/>
    </row>
    <row r="98" spans="1:9" ht="31.5" customHeight="1" thickBot="1" x14ac:dyDescent="0.35">
      <c r="A98" s="57" t="s">
        <v>185</v>
      </c>
      <c r="B98" s="58"/>
      <c r="C98" s="60"/>
    </row>
    <row r="99" spans="1:9" ht="5.25" customHeight="1" x14ac:dyDescent="0.3"/>
    <row r="101" spans="1:9" ht="50.25" customHeight="1" x14ac:dyDescent="0.3">
      <c r="A101" s="61" t="s">
        <v>203</v>
      </c>
      <c r="B101" s="62"/>
      <c r="C101" s="62"/>
      <c r="D101" s="62"/>
      <c r="E101" s="62"/>
      <c r="F101" s="62"/>
      <c r="G101" s="62"/>
      <c r="H101" s="62"/>
      <c r="I101" s="62"/>
    </row>
    <row r="102" spans="1:9" ht="25.5" customHeight="1" x14ac:dyDescent="0.3">
      <c r="A102" s="24" t="s">
        <v>206</v>
      </c>
    </row>
    <row r="103" spans="1:9" ht="15" thickBot="1" x14ac:dyDescent="0.35"/>
    <row r="104" spans="1:9" ht="45.75" customHeight="1" thickBot="1" x14ac:dyDescent="0.35">
      <c r="A104" s="48" t="s">
        <v>191</v>
      </c>
      <c r="B104" s="49"/>
      <c r="C104" s="49"/>
      <c r="D104" s="50"/>
    </row>
    <row r="105" spans="1:9" s="20" customFormat="1" ht="64.5" customHeight="1" thickBot="1" x14ac:dyDescent="0.35">
      <c r="A105" s="30" t="s">
        <v>195</v>
      </c>
      <c r="B105" s="31" t="s">
        <v>197</v>
      </c>
      <c r="C105" s="31" t="s">
        <v>200</v>
      </c>
      <c r="D105" s="32" t="s">
        <v>198</v>
      </c>
      <c r="F105" s="29"/>
    </row>
    <row r="106" spans="1:9" ht="30" customHeight="1" x14ac:dyDescent="0.3">
      <c r="A106" s="34" t="s">
        <v>192</v>
      </c>
      <c r="B106" s="36">
        <v>1000</v>
      </c>
      <c r="C106" s="46"/>
      <c r="D106" s="43" t="str">
        <f>IF(C106="","",B106*C106)</f>
        <v/>
      </c>
      <c r="F106" s="21"/>
    </row>
    <row r="107" spans="1:9" ht="30" customHeight="1" x14ac:dyDescent="0.3">
      <c r="A107" s="33" t="s">
        <v>193</v>
      </c>
      <c r="B107" s="37">
        <v>1000</v>
      </c>
      <c r="C107" s="47"/>
      <c r="D107" s="44" t="str">
        <f t="shared" ref="D107:D109" si="4">IF(C107="","",B107*C107)</f>
        <v/>
      </c>
    </row>
    <row r="108" spans="1:9" ht="30" customHeight="1" x14ac:dyDescent="0.3">
      <c r="A108" s="33" t="s">
        <v>201</v>
      </c>
      <c r="B108" s="37">
        <v>1000</v>
      </c>
      <c r="C108" s="47"/>
      <c r="D108" s="44" t="str">
        <f t="shared" si="4"/>
        <v/>
      </c>
    </row>
    <row r="109" spans="1:9" ht="30" customHeight="1" thickBot="1" x14ac:dyDescent="0.35">
      <c r="A109" s="33" t="s">
        <v>196</v>
      </c>
      <c r="B109" s="37">
        <v>1000</v>
      </c>
      <c r="C109" s="47"/>
      <c r="D109" s="45" t="str">
        <f t="shared" si="4"/>
        <v/>
      </c>
    </row>
    <row r="110" spans="1:9" ht="63.75" customHeight="1" thickBot="1" x14ac:dyDescent="0.35">
      <c r="A110" s="35"/>
      <c r="B110" s="35"/>
      <c r="C110" s="42" t="s">
        <v>202</v>
      </c>
      <c r="D110" s="38">
        <f>SUM(D106:D109)</f>
        <v>0</v>
      </c>
    </row>
    <row r="113" spans="1:6" ht="15" thickBot="1" x14ac:dyDescent="0.35"/>
    <row r="114" spans="1:6" ht="39" customHeight="1" x14ac:dyDescent="0.3">
      <c r="A114" s="51" t="s">
        <v>204</v>
      </c>
      <c r="B114" s="52"/>
      <c r="C114" s="52"/>
      <c r="D114" s="39">
        <f>I93</f>
        <v>0</v>
      </c>
      <c r="F114" s="21"/>
    </row>
    <row r="115" spans="1:6" ht="39" customHeight="1" thickBot="1" x14ac:dyDescent="0.35">
      <c r="A115" s="53" t="s">
        <v>202</v>
      </c>
      <c r="B115" s="54"/>
      <c r="C115" s="54"/>
      <c r="D115" s="40">
        <f>D110</f>
        <v>0</v>
      </c>
      <c r="F115" s="21"/>
    </row>
    <row r="116" spans="1:6" ht="39" customHeight="1" thickBot="1" x14ac:dyDescent="0.35">
      <c r="A116" s="55" t="s">
        <v>205</v>
      </c>
      <c r="B116" s="56"/>
      <c r="C116" s="56"/>
      <c r="D116" s="41">
        <f>SUM(D114:D115)</f>
        <v>0</v>
      </c>
      <c r="F116" s="21"/>
    </row>
  </sheetData>
  <sheetProtection password="D248" sheet="1" objects="1" scenarios="1"/>
  <mergeCells count="9">
    <mergeCell ref="G93:H93"/>
    <mergeCell ref="A1:I1"/>
    <mergeCell ref="A104:D104"/>
    <mergeCell ref="A114:C114"/>
    <mergeCell ref="A115:C115"/>
    <mergeCell ref="A116:C116"/>
    <mergeCell ref="A98:B98"/>
    <mergeCell ref="C97:C98"/>
    <mergeCell ref="A101:I101"/>
  </mergeCells>
  <pageMargins left="0.7" right="0.7" top="0.75" bottom="0.75" header="0.3" footer="0.3"/>
  <pageSetup scale="71" orientation="landscape" r:id="rId1"/>
  <headerFooter>
    <oddHeader xml:space="preserve">&amp;C&amp;"-,Bold"&amp;14 NTIRES13:   New Tires and Tubes
Pricing Pages
</oddHeader>
  </headerFooter>
  <rowBreaks count="5" manualBreakCount="5">
    <brk id="22" max="16383" man="1"/>
    <brk id="44" max="16383" man="1"/>
    <brk id="66" max="16383" man="1"/>
    <brk id="84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 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Meadows</dc:creator>
  <cp:lastModifiedBy>Cottrill, Lu A</cp:lastModifiedBy>
  <dcterms:created xsi:type="dcterms:W3CDTF">2013-03-18T13:35:39Z</dcterms:created>
  <dcterms:modified xsi:type="dcterms:W3CDTF">2013-03-20T13:00:45Z</dcterms:modified>
</cp:coreProperties>
</file>