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8" windowWidth="23256" windowHeight="11568"/>
  </bookViews>
  <sheets>
    <sheet name="Sheet1" sheetId="1" r:id="rId1"/>
    <sheet name="Sheet2" sheetId="2" r:id="rId2"/>
    <sheet name="Sheet3" sheetId="3" r:id="rId3"/>
  </sheets>
  <calcPr calcId="145621"/>
</workbook>
</file>

<file path=xl/calcChain.xml><?xml version="1.0" encoding="utf-8"?>
<calcChain xmlns="http://schemas.openxmlformats.org/spreadsheetml/2006/main">
  <c r="F61" i="1" l="1"/>
  <c r="G63" i="1" s="1"/>
  <c r="G70" i="1" s="1"/>
  <c r="H44" i="1"/>
  <c r="H49" i="1"/>
  <c r="H48" i="1"/>
  <c r="H47" i="1"/>
  <c r="H46" i="1"/>
  <c r="H45" i="1"/>
  <c r="G27" i="1"/>
  <c r="F27" i="1"/>
  <c r="H24" i="1"/>
  <c r="H23" i="1"/>
  <c r="H21" i="1"/>
  <c r="H25" i="1"/>
  <c r="H22" i="1"/>
  <c r="H20" i="1"/>
  <c r="H19" i="1"/>
  <c r="H18" i="1"/>
  <c r="H17" i="1"/>
  <c r="H51" i="1" l="1"/>
  <c r="G69" i="1" s="1"/>
  <c r="H27" i="1"/>
  <c r="G68" i="1" s="1"/>
  <c r="G72" i="1" l="1"/>
</calcChain>
</file>

<file path=xl/sharedStrings.xml><?xml version="1.0" encoding="utf-8"?>
<sst xmlns="http://schemas.openxmlformats.org/spreadsheetml/2006/main" count="43" uniqueCount="35">
  <si>
    <t>Attachment C: Cost Sheet</t>
  </si>
  <si>
    <t>Cost Information below as detailed in the Request for Proposal and submitted in a separate sealed envelope.  Cost should be clearly marked.</t>
  </si>
  <si>
    <r>
      <rPr>
        <b/>
        <u/>
        <sz val="11"/>
        <color theme="1"/>
        <rFont val="Calibri"/>
        <family val="2"/>
      </rPr>
      <t>One-time start-up costs</t>
    </r>
    <r>
      <rPr>
        <sz val="11"/>
        <color theme="1"/>
        <rFont val="Calibri"/>
        <family val="2"/>
      </rPr>
      <t>: Some agents will use their own PC with vendor-provided peripherals.  For pricing purposes, vendors should assume 45 agents will use their own PC with vendor-provided peripherals.</t>
    </r>
  </si>
  <si>
    <t>One-time Start-up Costs</t>
  </si>
  <si>
    <t>Licensing</t>
  </si>
  <si>
    <t>Game Checking</t>
  </si>
  <si>
    <t>Total</t>
  </si>
  <si>
    <t>Task</t>
  </si>
  <si>
    <t>System Analysis, Design, and Development and/or Customization, Unit and System Testing</t>
  </si>
  <si>
    <t>Agent &amp; DNR Training</t>
  </si>
  <si>
    <t>User Acceptance Testing and Pilot</t>
  </si>
  <si>
    <t>Implementation</t>
  </si>
  <si>
    <t>Data Conversion</t>
  </si>
  <si>
    <t>Supply Comprehensive System Hosting, Infrastructure, and Installation</t>
  </si>
  <si>
    <t>All devices and supplies to enable a Point of Sale installation for 45 agents (agent supplied PC)</t>
  </si>
  <si>
    <t>Other (vendor must identify)</t>
  </si>
  <si>
    <t>A.  Subtotal One-time Start-up Costs</t>
  </si>
  <si>
    <t>Annual Recurring Costs After Implementation</t>
  </si>
  <si>
    <t>Year</t>
  </si>
  <si>
    <t>B. Subtotal Annual Recurring Costs</t>
  </si>
  <si>
    <r>
      <rPr>
        <b/>
        <u/>
        <sz val="11"/>
        <color theme="1"/>
        <rFont val="Calibri"/>
        <family val="2"/>
      </rPr>
      <t>Development Contingency Pool</t>
    </r>
    <r>
      <rPr>
        <sz val="11"/>
        <color theme="1"/>
        <rFont val="Calibri"/>
        <family val="2"/>
      </rPr>
      <t>: The staff for the development contingency pool must include IT staff with an appropriate mix of skills and experience to meet DNR's future development needs.  Firm, fixed pricing based on a rate for IT staff must be used for the contingency pool charges.  The proposed rate will be used for all changes to the system after RFP requirements have been met.</t>
    </r>
  </si>
  <si>
    <t>2000 hours at</t>
  </si>
  <si>
    <t xml:space="preserve">per hour = </t>
  </si>
  <si>
    <t>C. Subtotal Development Contingency Pool</t>
  </si>
  <si>
    <t>Total Fixed Price Summary</t>
  </si>
  <si>
    <t>A. Subtotal One-time Start-up Costs</t>
  </si>
  <si>
    <t>Total Fixed Price (Subtotals A + B + C)</t>
  </si>
  <si>
    <r>
      <rPr>
        <b/>
        <u/>
        <sz val="11"/>
        <color theme="1"/>
        <rFont val="Calibri"/>
        <family val="2"/>
      </rPr>
      <t>POS Devices
Note: This cost component is not part of the cost evaluation and is only to be used to determine the price of devices needed for the deployment of agents above the 270 total agent mark</t>
    </r>
    <r>
      <rPr>
        <sz val="11"/>
        <color theme="1"/>
        <rFont val="Calibri"/>
        <family val="2"/>
      </rPr>
      <t>.</t>
    </r>
  </si>
  <si>
    <t>Full Configuration</t>
  </si>
  <si>
    <t>Cost Per Each Agent Deployment</t>
  </si>
  <si>
    <t>Agent Supplied PC Configuration</t>
  </si>
  <si>
    <t>All devices and supplies to enable a Point of Sale installation for 225 agents (full configuration)</t>
  </si>
  <si>
    <r>
      <rPr>
        <b/>
        <u/>
        <sz val="11"/>
        <color theme="1"/>
        <rFont val="Calibri"/>
        <family val="2"/>
      </rPr>
      <t>Annual Recurring Costs After Implementation</t>
    </r>
    <r>
      <rPr>
        <sz val="11"/>
        <color theme="1"/>
        <rFont val="Calibri"/>
        <family val="2"/>
      </rPr>
      <t>: IT hosting and infrastructure, operations, support, maintenance, help desk, and POS license stock.  Include costs for replacement printer and scanner for POS license agents (as/when needed).  Maintenance costs are only designed to start the year after implementation and would continue until the initial seven (7) year term expires.</t>
    </r>
  </si>
  <si>
    <t>N/A</t>
  </si>
  <si>
    <t>Total Annual Cost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</si>
</sst>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5" x14ac:knownFonts="1">
    <font>
      <sz val="11"/>
      <color theme="1"/>
      <name val="Calibri"/>
      <family val="2"/>
    </font>
    <font>
      <b/>
      <sz val="11"/>
      <color theme="1"/>
      <name val="Calibri"/>
      <family val="2"/>
    </font>
    <font>
      <b/>
      <sz val="14"/>
      <color theme="1"/>
      <name val="Calibri"/>
      <family val="2"/>
    </font>
    <font>
      <i/>
      <sz val="11"/>
      <color theme="1"/>
      <name val="Calibri"/>
      <family val="2"/>
    </font>
    <font>
      <b/>
      <u/>
      <sz val="11"/>
      <color theme="1"/>
      <name val="Calibri"/>
      <family val="2"/>
    </font>
  </fonts>
  <fills count="3">
    <fill>
      <patternFill patternType="none"/>
    </fill>
    <fill>
      <patternFill patternType="gray125"/>
    </fill>
    <fill>
      <patternFill patternType="solid">
        <fgColor rgb="FFB6DDE8"/>
        <bgColor indexed="64"/>
      </patternFill>
    </fill>
  </fills>
  <borders count="43">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86">
    <xf numFmtId="0" fontId="0" fillId="0" borderId="0" xfId="0"/>
    <xf numFmtId="164" fontId="0" fillId="0" borderId="0" xfId="0" applyNumberFormat="1"/>
    <xf numFmtId="6" fontId="1" fillId="0" borderId="0" xfId="0" applyNumberFormat="1" applyFont="1"/>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6" fontId="0" fillId="0" borderId="21" xfId="0" applyNumberFormat="1" applyBorder="1" applyAlignment="1">
      <alignment vertical="center"/>
    </xf>
    <xf numFmtId="6" fontId="0" fillId="0" borderId="22" xfId="0" applyNumberFormat="1" applyBorder="1" applyAlignment="1">
      <alignment vertical="center"/>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21" xfId="0" applyBorder="1" applyAlignment="1">
      <alignment horizontal="center" vertical="center"/>
    </xf>
    <xf numFmtId="0" fontId="0" fillId="0" borderId="12" xfId="0" applyBorder="1" applyAlignment="1">
      <alignment horizontal="center"/>
    </xf>
    <xf numFmtId="0" fontId="0" fillId="0" borderId="9" xfId="0" applyBorder="1" applyAlignment="1">
      <alignment horizontal="center" vertical="center"/>
    </xf>
    <xf numFmtId="0" fontId="0" fillId="0" borderId="10" xfId="0" applyBorder="1" applyAlignment="1">
      <alignment horizontal="center"/>
    </xf>
    <xf numFmtId="0" fontId="0" fillId="0" borderId="9" xfId="0" applyBorder="1" applyAlignment="1">
      <alignment horizontal="center"/>
    </xf>
    <xf numFmtId="164" fontId="0" fillId="0" borderId="21" xfId="0" applyNumberFormat="1" applyBorder="1"/>
    <xf numFmtId="164" fontId="0" fillId="0" borderId="26" xfId="0" applyNumberFormat="1" applyBorder="1"/>
    <xf numFmtId="164" fontId="1" fillId="0" borderId="27" xfId="0" applyNumberFormat="1" applyFont="1" applyBorder="1"/>
    <xf numFmtId="0" fontId="0" fillId="0" borderId="33" xfId="0" applyBorder="1"/>
    <xf numFmtId="0" fontId="0" fillId="0" borderId="35" xfId="0" applyBorder="1" applyAlignment="1">
      <alignment horizontal="center"/>
    </xf>
    <xf numFmtId="6" fontId="0" fillId="0" borderId="24" xfId="0" applyNumberFormat="1" applyBorder="1" applyAlignment="1">
      <alignment horizontal="center" vertical="center"/>
    </xf>
    <xf numFmtId="0" fontId="0" fillId="0" borderId="21" xfId="0" applyBorder="1" applyAlignment="1">
      <alignment horizontal="center" vertical="center" wrapText="1"/>
    </xf>
    <xf numFmtId="6" fontId="1" fillId="0" borderId="38" xfId="0" applyNumberFormat="1" applyFont="1" applyBorder="1" applyAlignment="1"/>
    <xf numFmtId="6" fontId="1" fillId="0" borderId="42" xfId="0" applyNumberFormat="1" applyFont="1" applyBorder="1"/>
    <xf numFmtId="6" fontId="1" fillId="0" borderId="38" xfId="0" applyNumberFormat="1" applyFont="1" applyBorder="1"/>
    <xf numFmtId="6" fontId="0" fillId="0" borderId="21" xfId="0" applyNumberFormat="1" applyFont="1" applyBorder="1"/>
    <xf numFmtId="6" fontId="1" fillId="0" borderId="27" xfId="0" applyNumberFormat="1" applyFont="1" applyBorder="1" applyAlignment="1"/>
    <xf numFmtId="6" fontId="0" fillId="0" borderId="18" xfId="0" applyNumberFormat="1" applyBorder="1" applyAlignment="1" applyProtection="1">
      <alignment vertical="center"/>
      <protection locked="0"/>
    </xf>
    <xf numFmtId="6" fontId="0" fillId="0" borderId="23" xfId="0" applyNumberFormat="1" applyBorder="1" applyAlignment="1" applyProtection="1">
      <alignment vertical="center"/>
      <protection locked="0"/>
    </xf>
    <xf numFmtId="6" fontId="0" fillId="0" borderId="19" xfId="0" applyNumberFormat="1" applyBorder="1" applyAlignment="1" applyProtection="1">
      <alignment vertical="center"/>
      <protection locked="0"/>
    </xf>
    <xf numFmtId="6" fontId="0" fillId="0" borderId="24" xfId="0" applyNumberFormat="1" applyBorder="1" applyAlignment="1" applyProtection="1">
      <alignment vertical="center"/>
      <protection locked="0"/>
    </xf>
    <xf numFmtId="6" fontId="0" fillId="0" borderId="20" xfId="0" applyNumberFormat="1" applyBorder="1" applyAlignment="1" applyProtection="1">
      <alignment vertical="center"/>
      <protection locked="0"/>
    </xf>
    <xf numFmtId="6" fontId="0" fillId="0" borderId="25" xfId="0" applyNumberFormat="1" applyBorder="1" applyAlignment="1" applyProtection="1">
      <alignment vertical="center"/>
      <protection locked="0"/>
    </xf>
    <xf numFmtId="6" fontId="0" fillId="0" borderId="18" xfId="0" applyNumberFormat="1" applyFont="1" applyBorder="1" applyProtection="1">
      <protection locked="0"/>
    </xf>
    <xf numFmtId="6" fontId="0" fillId="0" borderId="19" xfId="0" applyNumberFormat="1" applyBorder="1" applyProtection="1">
      <protection locked="0"/>
    </xf>
    <xf numFmtId="6" fontId="0" fillId="0" borderId="18" xfId="0" applyNumberFormat="1" applyBorder="1" applyProtection="1">
      <protection locked="0"/>
    </xf>
    <xf numFmtId="6" fontId="0" fillId="0" borderId="20" xfId="0" applyNumberFormat="1" applyBorder="1" applyProtection="1">
      <protection locked="0"/>
    </xf>
    <xf numFmtId="164" fontId="0" fillId="0" borderId="21" xfId="0" applyNumberFormat="1" applyFont="1" applyBorder="1"/>
    <xf numFmtId="6" fontId="0" fillId="0" borderId="26" xfId="0" applyNumberFormat="1" applyFont="1" applyBorder="1"/>
    <xf numFmtId="0" fontId="0" fillId="0" borderId="9" xfId="0" applyFont="1" applyBorder="1" applyAlignment="1">
      <alignment horizontal="center"/>
    </xf>
    <xf numFmtId="6" fontId="0" fillId="0" borderId="34" xfId="0" applyNumberFormat="1" applyBorder="1" applyAlignment="1" applyProtection="1">
      <alignment horizontal="center"/>
      <protection locked="0"/>
    </xf>
    <xf numFmtId="6" fontId="0" fillId="0" borderId="34" xfId="0" applyNumberFormat="1" applyBorder="1" applyAlignment="1">
      <alignment horizontal="center"/>
    </xf>
    <xf numFmtId="6" fontId="1" fillId="0" borderId="8" xfId="0" applyNumberFormat="1" applyFont="1" applyBorder="1" applyProtection="1">
      <protection locked="0"/>
    </xf>
    <xf numFmtId="6" fontId="1" fillId="0" borderId="5" xfId="0" applyNumberFormat="1" applyFont="1" applyBorder="1" applyAlignment="1" applyProtection="1">
      <alignment vertical="center"/>
      <protection locked="0"/>
    </xf>
    <xf numFmtId="0" fontId="0" fillId="0" borderId="0" xfId="0" applyAlignment="1">
      <alignment horizontal="left" wrapText="1"/>
    </xf>
    <xf numFmtId="0" fontId="0" fillId="0" borderId="0" xfId="0"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3" xfId="0" applyBorder="1" applyAlignment="1">
      <alignment horizontal="left" wrapText="1"/>
    </xf>
    <xf numFmtId="0" fontId="0" fillId="0" borderId="4" xfId="0" applyBorder="1" applyAlignment="1">
      <alignment horizontal="left" wrapText="1"/>
    </xf>
    <xf numFmtId="0" fontId="0" fillId="0" borderId="28" xfId="0" applyBorder="1" applyAlignment="1">
      <alignment horizontal="left"/>
    </xf>
    <xf numFmtId="0" fontId="0" fillId="0" borderId="30" xfId="0" applyBorder="1" applyAlignment="1">
      <alignment horizontal="left"/>
    </xf>
    <xf numFmtId="0" fontId="0" fillId="0" borderId="29" xfId="0" applyBorder="1" applyAlignment="1">
      <alignment horizontal="left" vertical="center"/>
    </xf>
    <xf numFmtId="0" fontId="0" fillId="0" borderId="4" xfId="0" applyBorder="1" applyAlignment="1">
      <alignment horizontal="left" vertical="center"/>
    </xf>
    <xf numFmtId="0" fontId="0" fillId="0" borderId="31" xfId="0" applyBorder="1" applyAlignment="1">
      <alignment horizontal="left" vertical="center"/>
    </xf>
    <xf numFmtId="0" fontId="0" fillId="0" borderId="13" xfId="0" applyBorder="1" applyAlignment="1">
      <alignment horizontal="left"/>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1" fillId="0" borderId="3" xfId="0" applyFont="1" applyBorder="1" applyAlignment="1">
      <alignment horizontal="center"/>
    </xf>
    <xf numFmtId="0" fontId="0" fillId="0" borderId="4" xfId="0" applyBorder="1" applyAlignment="1">
      <alignment horizontal="center"/>
    </xf>
    <xf numFmtId="0" fontId="0" fillId="0" borderId="0" xfId="0" applyAlignment="1">
      <alignment horizontal="left" vertical="center" wrapText="1"/>
    </xf>
    <xf numFmtId="0" fontId="1" fillId="0" borderId="4" xfId="0" applyFon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1" fillId="0" borderId="36" xfId="0" applyFont="1" applyBorder="1" applyAlignment="1">
      <alignment horizontal="center"/>
    </xf>
    <xf numFmtId="0" fontId="1" fillId="0" borderId="37" xfId="0" applyFont="1" applyBorder="1" applyAlignment="1">
      <alignment horizontal="center"/>
    </xf>
    <xf numFmtId="0" fontId="0" fillId="0" borderId="32" xfId="0" applyBorder="1" applyAlignment="1">
      <alignment horizontal="right"/>
    </xf>
    <xf numFmtId="0" fontId="0" fillId="0" borderId="33" xfId="0" applyBorder="1" applyAlignment="1">
      <alignment horizontal="right"/>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8" xfId="0" applyFont="1" applyFill="1" applyBorder="1" applyAlignment="1">
      <alignment horizontal="center"/>
    </xf>
    <xf numFmtId="0" fontId="0" fillId="0" borderId="9" xfId="0" applyBorder="1" applyAlignment="1">
      <alignment horizontal="left" indent="2"/>
    </xf>
    <xf numFmtId="0" fontId="0" fillId="0" borderId="14" xfId="0" applyBorder="1" applyAlignment="1">
      <alignment horizontal="left" indent="2"/>
    </xf>
    <xf numFmtId="0" fontId="0" fillId="0" borderId="9" xfId="0" applyFont="1" applyBorder="1" applyAlignment="1">
      <alignment horizontal="left" indent="2"/>
    </xf>
    <xf numFmtId="0" fontId="0" fillId="0" borderId="14" xfId="0" applyFont="1" applyBorder="1" applyAlignment="1">
      <alignment horizontal="left" indent="2"/>
    </xf>
    <xf numFmtId="0" fontId="0" fillId="0" borderId="12" xfId="0" applyBorder="1" applyAlignment="1">
      <alignment horizontal="left" indent="2"/>
    </xf>
    <xf numFmtId="0" fontId="0" fillId="0" borderId="13" xfId="0" applyBorder="1" applyAlignment="1">
      <alignment horizontal="left" indent="2"/>
    </xf>
    <xf numFmtId="0" fontId="0" fillId="0" borderId="11" xfId="0" applyBorder="1" applyAlignment="1">
      <alignment horizontal="left" wrapText="1"/>
    </xf>
    <xf numFmtId="0" fontId="1" fillId="0" borderId="31" xfId="0" applyFont="1" applyBorder="1" applyAlignment="1">
      <alignment horizontal="center"/>
    </xf>
    <xf numFmtId="0" fontId="2" fillId="0" borderId="0" xfId="0" applyFont="1" applyAlignment="1">
      <alignment horizontal="center"/>
    </xf>
    <xf numFmtId="0" fontId="3" fillId="0" borderId="0" xfId="0" applyFont="1" applyAlignment="1">
      <alignment horizontal="left" wrapText="1"/>
    </xf>
    <xf numFmtId="0" fontId="0" fillId="0" borderId="9"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left"/>
    </xf>
  </cellXfs>
  <cellStyles count="1">
    <cellStyle name="Normal" xfId="0" builtinId="0"/>
  </cellStyles>
  <dxfs count="0"/>
  <tableStyles count="0" defaultTableStyle="TableStyleMedium2" defaultPivotStyle="PivotStyleLight16"/>
  <colors>
    <mruColors>
      <color rgb="FFB6DDE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80"/>
  <sheetViews>
    <sheetView tabSelected="1" view="pageLayout" zoomScaleNormal="100" workbookViewId="0">
      <selection activeCell="G79" sqref="G79"/>
    </sheetView>
  </sheetViews>
  <sheetFormatPr defaultRowHeight="14.4" x14ac:dyDescent="0.3"/>
  <cols>
    <col min="6" max="7" width="13.109375" customWidth="1"/>
    <col min="8" max="8" width="14.44140625" customWidth="1"/>
  </cols>
  <sheetData>
    <row r="5" spans="1:8" ht="18" x14ac:dyDescent="0.35">
      <c r="A5" s="81" t="s">
        <v>0</v>
      </c>
      <c r="B5" s="81"/>
      <c r="C5" s="81"/>
    </row>
    <row r="7" spans="1:8" x14ac:dyDescent="0.3">
      <c r="A7" s="82" t="s">
        <v>1</v>
      </c>
      <c r="B7" s="82"/>
      <c r="C7" s="82"/>
      <c r="D7" s="82"/>
      <c r="E7" s="82"/>
      <c r="F7" s="82"/>
      <c r="G7" s="82"/>
      <c r="H7" s="82"/>
    </row>
    <row r="8" spans="1:8" x14ac:dyDescent="0.3">
      <c r="A8" s="82"/>
      <c r="B8" s="82"/>
      <c r="C8" s="82"/>
      <c r="D8" s="82"/>
      <c r="E8" s="82"/>
      <c r="F8" s="82"/>
      <c r="G8" s="82"/>
      <c r="H8" s="82"/>
    </row>
    <row r="11" spans="1:8" x14ac:dyDescent="0.3">
      <c r="A11" s="44" t="s">
        <v>2</v>
      </c>
      <c r="B11" s="44"/>
      <c r="C11" s="44"/>
      <c r="D11" s="44"/>
      <c r="E11" s="44"/>
      <c r="F11" s="44"/>
      <c r="G11" s="44"/>
      <c r="H11" s="44"/>
    </row>
    <row r="12" spans="1:8" x14ac:dyDescent="0.3">
      <c r="A12" s="44"/>
      <c r="B12" s="44"/>
      <c r="C12" s="44"/>
      <c r="D12" s="44"/>
      <c r="E12" s="44"/>
      <c r="F12" s="44"/>
      <c r="G12" s="44"/>
      <c r="H12" s="44"/>
    </row>
    <row r="13" spans="1:8" x14ac:dyDescent="0.3">
      <c r="A13" s="44"/>
      <c r="B13" s="44"/>
      <c r="C13" s="44"/>
      <c r="D13" s="44"/>
      <c r="E13" s="44"/>
      <c r="F13" s="44"/>
      <c r="G13" s="44"/>
      <c r="H13" s="44"/>
    </row>
    <row r="14" spans="1:8" ht="15" thickBot="1" x14ac:dyDescent="0.35"/>
    <row r="15" spans="1:8" x14ac:dyDescent="0.3">
      <c r="A15" s="70" t="s">
        <v>3</v>
      </c>
      <c r="B15" s="71"/>
      <c r="C15" s="71"/>
      <c r="D15" s="71"/>
      <c r="E15" s="71"/>
      <c r="F15" s="71"/>
      <c r="G15" s="71"/>
      <c r="H15" s="72"/>
    </row>
    <row r="16" spans="1:8" ht="28.8" x14ac:dyDescent="0.3">
      <c r="A16" s="83" t="s">
        <v>7</v>
      </c>
      <c r="B16" s="84"/>
      <c r="C16" s="84"/>
      <c r="D16" s="84"/>
      <c r="E16" s="84"/>
      <c r="F16" s="8" t="s">
        <v>4</v>
      </c>
      <c r="G16" s="9" t="s">
        <v>5</v>
      </c>
      <c r="H16" s="10" t="s">
        <v>6</v>
      </c>
    </row>
    <row r="17" spans="1:8" ht="44.25" customHeight="1" x14ac:dyDescent="0.3">
      <c r="A17" s="3">
        <v>1</v>
      </c>
      <c r="B17" s="79" t="s">
        <v>8</v>
      </c>
      <c r="C17" s="79"/>
      <c r="D17" s="79"/>
      <c r="E17" s="79"/>
      <c r="F17" s="27"/>
      <c r="G17" s="28"/>
      <c r="H17" s="6">
        <f>F17+G17</f>
        <v>0</v>
      </c>
    </row>
    <row r="18" spans="1:8" x14ac:dyDescent="0.3">
      <c r="A18" s="4">
        <v>2</v>
      </c>
      <c r="B18" s="85" t="s">
        <v>9</v>
      </c>
      <c r="C18" s="85"/>
      <c r="D18" s="85"/>
      <c r="E18" s="85"/>
      <c r="F18" s="29"/>
      <c r="G18" s="30"/>
      <c r="H18" s="6">
        <f t="shared" ref="H18:H20" si="0">F18+G18</f>
        <v>0</v>
      </c>
    </row>
    <row r="19" spans="1:8" x14ac:dyDescent="0.3">
      <c r="A19" s="4">
        <v>3</v>
      </c>
      <c r="B19" s="85" t="s">
        <v>10</v>
      </c>
      <c r="C19" s="85"/>
      <c r="D19" s="85"/>
      <c r="E19" s="85"/>
      <c r="F19" s="29"/>
      <c r="G19" s="30"/>
      <c r="H19" s="6">
        <f t="shared" si="0"/>
        <v>0</v>
      </c>
    </row>
    <row r="20" spans="1:8" x14ac:dyDescent="0.3">
      <c r="A20" s="4">
        <v>4</v>
      </c>
      <c r="B20" s="85" t="s">
        <v>11</v>
      </c>
      <c r="C20" s="85"/>
      <c r="D20" s="85"/>
      <c r="E20" s="85"/>
      <c r="F20" s="29"/>
      <c r="G20" s="30"/>
      <c r="H20" s="6">
        <f t="shared" si="0"/>
        <v>0</v>
      </c>
    </row>
    <row r="21" spans="1:8" x14ac:dyDescent="0.3">
      <c r="A21" s="4">
        <v>5</v>
      </c>
      <c r="B21" s="85" t="s">
        <v>12</v>
      </c>
      <c r="C21" s="85"/>
      <c r="D21" s="85"/>
      <c r="E21" s="85"/>
      <c r="F21" s="29"/>
      <c r="G21" s="20" t="s">
        <v>33</v>
      </c>
      <c r="H21" s="7">
        <f>F21</f>
        <v>0</v>
      </c>
    </row>
    <row r="22" spans="1:8" ht="29.25" customHeight="1" x14ac:dyDescent="0.3">
      <c r="A22" s="4">
        <v>6</v>
      </c>
      <c r="B22" s="79" t="s">
        <v>13</v>
      </c>
      <c r="C22" s="79"/>
      <c r="D22" s="79"/>
      <c r="E22" s="79"/>
      <c r="F22" s="29"/>
      <c r="G22" s="30"/>
      <c r="H22" s="6">
        <f>F22+G22</f>
        <v>0</v>
      </c>
    </row>
    <row r="23" spans="1:8" ht="46.5" customHeight="1" x14ac:dyDescent="0.3">
      <c r="A23" s="4">
        <v>7</v>
      </c>
      <c r="B23" s="79" t="s">
        <v>31</v>
      </c>
      <c r="C23" s="79"/>
      <c r="D23" s="79"/>
      <c r="E23" s="79"/>
      <c r="F23" s="29"/>
      <c r="G23" s="20" t="s">
        <v>33</v>
      </c>
      <c r="H23" s="7">
        <f>F23</f>
        <v>0</v>
      </c>
    </row>
    <row r="24" spans="1:8" ht="46.5" customHeight="1" x14ac:dyDescent="0.3">
      <c r="A24" s="4">
        <v>8</v>
      </c>
      <c r="B24" s="79" t="s">
        <v>14</v>
      </c>
      <c r="C24" s="79"/>
      <c r="D24" s="79"/>
      <c r="E24" s="79"/>
      <c r="F24" s="29"/>
      <c r="G24" s="20" t="s">
        <v>33</v>
      </c>
      <c r="H24" s="7">
        <f>F24</f>
        <v>0</v>
      </c>
    </row>
    <row r="25" spans="1:8" ht="15" thickBot="1" x14ac:dyDescent="0.35">
      <c r="A25" s="5">
        <v>9</v>
      </c>
      <c r="B25" s="55" t="s">
        <v>15</v>
      </c>
      <c r="C25" s="55"/>
      <c r="D25" s="55"/>
      <c r="E25" s="55"/>
      <c r="F25" s="31"/>
      <c r="G25" s="32"/>
      <c r="H25" s="6">
        <f>F25+G25</f>
        <v>0</v>
      </c>
    </row>
    <row r="26" spans="1:8" ht="15" thickTop="1" x14ac:dyDescent="0.3">
      <c r="A26" s="56"/>
      <c r="B26" s="57"/>
      <c r="C26" s="57"/>
      <c r="D26" s="57"/>
      <c r="E26" s="57"/>
      <c r="F26" s="57"/>
      <c r="G26" s="57"/>
      <c r="H26" s="58"/>
    </row>
    <row r="27" spans="1:8" ht="15" thickBot="1" x14ac:dyDescent="0.35">
      <c r="A27" s="59" t="s">
        <v>16</v>
      </c>
      <c r="B27" s="60"/>
      <c r="C27" s="60"/>
      <c r="D27" s="60"/>
      <c r="E27" s="60"/>
      <c r="F27" s="23">
        <f>SUM(F17:F25)</f>
        <v>0</v>
      </c>
      <c r="G27" s="23">
        <f>G17+G18+G19+G20+G22+G25</f>
        <v>0</v>
      </c>
      <c r="H27" s="24">
        <f>F27+G27</f>
        <v>0</v>
      </c>
    </row>
    <row r="30" spans="1:8" x14ac:dyDescent="0.3">
      <c r="A30" s="61" t="s">
        <v>32</v>
      </c>
      <c r="B30" s="61"/>
      <c r="C30" s="61"/>
      <c r="D30" s="61"/>
      <c r="E30" s="61"/>
      <c r="F30" s="61"/>
      <c r="G30" s="61"/>
      <c r="H30" s="61"/>
    </row>
    <row r="31" spans="1:8" x14ac:dyDescent="0.3">
      <c r="A31" s="61"/>
      <c r="B31" s="61"/>
      <c r="C31" s="61"/>
      <c r="D31" s="61"/>
      <c r="E31" s="61"/>
      <c r="F31" s="61"/>
      <c r="G31" s="61"/>
      <c r="H31" s="61"/>
    </row>
    <row r="32" spans="1:8" x14ac:dyDescent="0.3">
      <c r="A32" s="61"/>
      <c r="B32" s="61"/>
      <c r="C32" s="61"/>
      <c r="D32" s="61"/>
      <c r="E32" s="61"/>
      <c r="F32" s="61"/>
      <c r="G32" s="61"/>
      <c r="H32" s="61"/>
    </row>
    <row r="33" spans="1:8" x14ac:dyDescent="0.3">
      <c r="A33" s="61"/>
      <c r="B33" s="61"/>
      <c r="C33" s="61"/>
      <c r="D33" s="61"/>
      <c r="E33" s="61"/>
      <c r="F33" s="61"/>
      <c r="G33" s="61"/>
      <c r="H33" s="61"/>
    </row>
    <row r="34" spans="1:8" x14ac:dyDescent="0.3">
      <c r="A34" s="61"/>
      <c r="B34" s="61"/>
      <c r="C34" s="61"/>
      <c r="D34" s="61"/>
      <c r="E34" s="61"/>
      <c r="F34" s="61"/>
      <c r="G34" s="61"/>
      <c r="H34" s="61"/>
    </row>
    <row r="41" spans="1:8" ht="15" thickBot="1" x14ac:dyDescent="0.35"/>
    <row r="42" spans="1:8" x14ac:dyDescent="0.3">
      <c r="E42" s="70" t="s">
        <v>17</v>
      </c>
      <c r="F42" s="71"/>
      <c r="G42" s="71"/>
      <c r="H42" s="72"/>
    </row>
    <row r="43" spans="1:8" ht="28.8" x14ac:dyDescent="0.3">
      <c r="E43" s="12" t="s">
        <v>18</v>
      </c>
      <c r="F43" s="8" t="s">
        <v>4</v>
      </c>
      <c r="G43" s="9" t="s">
        <v>5</v>
      </c>
      <c r="H43" s="21" t="s">
        <v>34</v>
      </c>
    </row>
    <row r="44" spans="1:8" x14ac:dyDescent="0.3">
      <c r="E44" s="39">
        <v>2</v>
      </c>
      <c r="F44" s="33"/>
      <c r="G44" s="33"/>
      <c r="H44" s="25">
        <f>F44+G44</f>
        <v>0</v>
      </c>
    </row>
    <row r="45" spans="1:8" x14ac:dyDescent="0.3">
      <c r="E45" s="13">
        <v>3</v>
      </c>
      <c r="F45" s="34"/>
      <c r="G45" s="34"/>
      <c r="H45" s="25">
        <f t="shared" ref="H45:H49" si="1">F45+G45</f>
        <v>0</v>
      </c>
    </row>
    <row r="46" spans="1:8" x14ac:dyDescent="0.3">
      <c r="E46" s="14">
        <v>4</v>
      </c>
      <c r="F46" s="35"/>
      <c r="G46" s="35"/>
      <c r="H46" s="25">
        <f t="shared" si="1"/>
        <v>0</v>
      </c>
    </row>
    <row r="47" spans="1:8" x14ac:dyDescent="0.3">
      <c r="E47" s="39">
        <v>5</v>
      </c>
      <c r="F47" s="33"/>
      <c r="G47" s="33"/>
      <c r="H47" s="25">
        <f t="shared" si="1"/>
        <v>0</v>
      </c>
    </row>
    <row r="48" spans="1:8" x14ac:dyDescent="0.3">
      <c r="E48" s="13">
        <v>6</v>
      </c>
      <c r="F48" s="34"/>
      <c r="G48" s="34"/>
      <c r="H48" s="25">
        <f t="shared" si="1"/>
        <v>0</v>
      </c>
    </row>
    <row r="49" spans="1:8" ht="15" thickBot="1" x14ac:dyDescent="0.35">
      <c r="E49" s="11">
        <v>7</v>
      </c>
      <c r="F49" s="36"/>
      <c r="G49" s="36"/>
      <c r="H49" s="38">
        <f t="shared" si="1"/>
        <v>0</v>
      </c>
    </row>
    <row r="50" spans="1:8" ht="15" thickTop="1" x14ac:dyDescent="0.3">
      <c r="E50" s="63"/>
      <c r="F50" s="64"/>
      <c r="G50" s="64"/>
      <c r="H50" s="65"/>
    </row>
    <row r="51" spans="1:8" ht="15" thickBot="1" x14ac:dyDescent="0.35">
      <c r="E51" s="66" t="s">
        <v>19</v>
      </c>
      <c r="F51" s="67"/>
      <c r="G51" s="67"/>
      <c r="H51" s="22">
        <f>SUM(H44:H49)</f>
        <v>0</v>
      </c>
    </row>
    <row r="54" spans="1:8" x14ac:dyDescent="0.3">
      <c r="A54" s="61" t="s">
        <v>20</v>
      </c>
      <c r="B54" s="61"/>
      <c r="C54" s="61"/>
      <c r="D54" s="61"/>
      <c r="E54" s="61"/>
      <c r="F54" s="61"/>
      <c r="G54" s="61"/>
      <c r="H54" s="61"/>
    </row>
    <row r="55" spans="1:8" x14ac:dyDescent="0.3">
      <c r="A55" s="61"/>
      <c r="B55" s="61"/>
      <c r="C55" s="61"/>
      <c r="D55" s="61"/>
      <c r="E55" s="61"/>
      <c r="F55" s="61"/>
      <c r="G55" s="61"/>
      <c r="H55" s="61"/>
    </row>
    <row r="56" spans="1:8" x14ac:dyDescent="0.3">
      <c r="A56" s="61"/>
      <c r="B56" s="61"/>
      <c r="C56" s="61"/>
      <c r="D56" s="61"/>
      <c r="E56" s="61"/>
      <c r="F56" s="61"/>
      <c r="G56" s="61"/>
      <c r="H56" s="61"/>
    </row>
    <row r="57" spans="1:8" x14ac:dyDescent="0.3">
      <c r="A57" s="61"/>
      <c r="B57" s="61"/>
      <c r="C57" s="61"/>
      <c r="D57" s="61"/>
      <c r="E57" s="61"/>
      <c r="F57" s="61"/>
      <c r="G57" s="61"/>
      <c r="H57" s="61"/>
    </row>
    <row r="58" spans="1:8" x14ac:dyDescent="0.3">
      <c r="A58" s="61"/>
      <c r="B58" s="61"/>
      <c r="C58" s="61"/>
      <c r="D58" s="61"/>
      <c r="E58" s="61"/>
      <c r="F58" s="61"/>
      <c r="G58" s="61"/>
      <c r="H58" s="61"/>
    </row>
    <row r="59" spans="1:8" x14ac:dyDescent="0.3">
      <c r="A59" s="61"/>
      <c r="B59" s="61"/>
      <c r="C59" s="61"/>
      <c r="D59" s="61"/>
      <c r="E59" s="61"/>
      <c r="F59" s="61"/>
      <c r="G59" s="61"/>
      <c r="H59" s="61"/>
    </row>
    <row r="60" spans="1:8" ht="15" thickBot="1" x14ac:dyDescent="0.35"/>
    <row r="61" spans="1:8" ht="15" thickBot="1" x14ac:dyDescent="0.35">
      <c r="B61" s="68" t="s">
        <v>21</v>
      </c>
      <c r="C61" s="69"/>
      <c r="D61" s="40"/>
      <c r="E61" s="18" t="s">
        <v>22</v>
      </c>
      <c r="F61" s="41">
        <f>D61*2000</f>
        <v>0</v>
      </c>
      <c r="G61" s="19" t="s">
        <v>6</v>
      </c>
      <c r="H61" s="1"/>
    </row>
    <row r="62" spans="1:8" ht="15" thickTop="1" x14ac:dyDescent="0.3">
      <c r="B62" s="56"/>
      <c r="C62" s="57"/>
      <c r="D62" s="57"/>
      <c r="E62" s="57"/>
      <c r="F62" s="57"/>
      <c r="G62" s="58"/>
    </row>
    <row r="63" spans="1:8" ht="15" thickBot="1" x14ac:dyDescent="0.35">
      <c r="B63" s="59" t="s">
        <v>23</v>
      </c>
      <c r="C63" s="62"/>
      <c r="D63" s="62"/>
      <c r="E63" s="62"/>
      <c r="F63" s="80"/>
      <c r="G63" s="26">
        <f>F61</f>
        <v>0</v>
      </c>
      <c r="H63" s="2"/>
    </row>
    <row r="66" spans="1:8" ht="15" thickBot="1" x14ac:dyDescent="0.35"/>
    <row r="67" spans="1:8" x14ac:dyDescent="0.3">
      <c r="C67" s="70" t="s">
        <v>24</v>
      </c>
      <c r="D67" s="71"/>
      <c r="E67" s="71"/>
      <c r="F67" s="71"/>
      <c r="G67" s="72"/>
    </row>
    <row r="68" spans="1:8" x14ac:dyDescent="0.3">
      <c r="C68" s="73" t="s">
        <v>25</v>
      </c>
      <c r="D68" s="74"/>
      <c r="E68" s="74"/>
      <c r="F68" s="74"/>
      <c r="G68" s="15">
        <f>H27</f>
        <v>0</v>
      </c>
    </row>
    <row r="69" spans="1:8" x14ac:dyDescent="0.3">
      <c r="C69" s="75" t="s">
        <v>19</v>
      </c>
      <c r="D69" s="76"/>
      <c r="E69" s="76"/>
      <c r="F69" s="76"/>
      <c r="G69" s="37">
        <f>H51</f>
        <v>0</v>
      </c>
    </row>
    <row r="70" spans="1:8" ht="15" thickBot="1" x14ac:dyDescent="0.35">
      <c r="C70" s="77" t="s">
        <v>23</v>
      </c>
      <c r="D70" s="78"/>
      <c r="E70" s="78"/>
      <c r="F70" s="78"/>
      <c r="G70" s="16">
        <f>G63</f>
        <v>0</v>
      </c>
    </row>
    <row r="71" spans="1:8" ht="15" thickTop="1" x14ac:dyDescent="0.3">
      <c r="C71" s="56"/>
      <c r="D71" s="57"/>
      <c r="E71" s="57"/>
      <c r="F71" s="57"/>
      <c r="G71" s="58"/>
    </row>
    <row r="72" spans="1:8" ht="15" thickBot="1" x14ac:dyDescent="0.35">
      <c r="C72" s="59" t="s">
        <v>26</v>
      </c>
      <c r="D72" s="62"/>
      <c r="E72" s="62"/>
      <c r="F72" s="62"/>
      <c r="G72" s="17">
        <f>SUM(G68:G70)</f>
        <v>0</v>
      </c>
    </row>
    <row r="75" spans="1:8" x14ac:dyDescent="0.3">
      <c r="A75" s="44" t="s">
        <v>27</v>
      </c>
      <c r="B75" s="45"/>
      <c r="C75" s="45"/>
      <c r="D75" s="45"/>
      <c r="E75" s="45"/>
      <c r="F75" s="45"/>
      <c r="G75" s="45"/>
      <c r="H75" s="45"/>
    </row>
    <row r="76" spans="1:8" x14ac:dyDescent="0.3">
      <c r="A76" s="45"/>
      <c r="B76" s="45"/>
      <c r="C76" s="45"/>
      <c r="D76" s="45"/>
      <c r="E76" s="45"/>
      <c r="F76" s="45"/>
      <c r="G76" s="45"/>
      <c r="H76" s="45"/>
    </row>
    <row r="77" spans="1:8" x14ac:dyDescent="0.3">
      <c r="A77" s="45"/>
      <c r="B77" s="45"/>
      <c r="C77" s="45"/>
      <c r="D77" s="45"/>
      <c r="E77" s="45"/>
      <c r="F77" s="45"/>
      <c r="G77" s="45"/>
      <c r="H77" s="45"/>
    </row>
    <row r="78" spans="1:8" ht="15" thickBot="1" x14ac:dyDescent="0.35"/>
    <row r="79" spans="1:8" x14ac:dyDescent="0.3">
      <c r="A79" s="46" t="s">
        <v>28</v>
      </c>
      <c r="B79" s="47"/>
      <c r="C79" s="47"/>
      <c r="D79" s="50" t="s">
        <v>29</v>
      </c>
      <c r="E79" s="47"/>
      <c r="F79" s="51"/>
      <c r="G79" s="42"/>
    </row>
    <row r="80" spans="1:8" ht="30" customHeight="1" thickBot="1" x14ac:dyDescent="0.35">
      <c r="A80" s="48" t="s">
        <v>30</v>
      </c>
      <c r="B80" s="49"/>
      <c r="C80" s="49"/>
      <c r="D80" s="52" t="s">
        <v>29</v>
      </c>
      <c r="E80" s="53"/>
      <c r="F80" s="54"/>
      <c r="G80" s="43"/>
    </row>
  </sheetData>
  <sheetProtection password="DEED" sheet="1" objects="1" scenarios="1"/>
  <mergeCells count="35">
    <mergeCell ref="B17:E17"/>
    <mergeCell ref="B62:G62"/>
    <mergeCell ref="B63:F63"/>
    <mergeCell ref="A5:C5"/>
    <mergeCell ref="A7:H8"/>
    <mergeCell ref="A11:H13"/>
    <mergeCell ref="A15:H15"/>
    <mergeCell ref="A16:E16"/>
    <mergeCell ref="E42:H42"/>
    <mergeCell ref="B18:E18"/>
    <mergeCell ref="B19:E19"/>
    <mergeCell ref="B20:E20"/>
    <mergeCell ref="B21:E21"/>
    <mergeCell ref="B22:E22"/>
    <mergeCell ref="B23:E23"/>
    <mergeCell ref="B24:E24"/>
    <mergeCell ref="B25:E25"/>
    <mergeCell ref="A26:H26"/>
    <mergeCell ref="A27:E27"/>
    <mergeCell ref="A30:H34"/>
    <mergeCell ref="C72:F72"/>
    <mergeCell ref="E50:H50"/>
    <mergeCell ref="E51:G51"/>
    <mergeCell ref="A54:H59"/>
    <mergeCell ref="B61:C61"/>
    <mergeCell ref="C67:G67"/>
    <mergeCell ref="C68:F68"/>
    <mergeCell ref="C69:F69"/>
    <mergeCell ref="C70:F70"/>
    <mergeCell ref="C71:G71"/>
    <mergeCell ref="A75:H77"/>
    <mergeCell ref="A79:C79"/>
    <mergeCell ref="A80:C80"/>
    <mergeCell ref="D79:F79"/>
    <mergeCell ref="D80:F80"/>
  </mergeCells>
  <dataValidations count="2">
    <dataValidation type="whole" allowBlank="1" showInputMessage="1" showErrorMessage="1" sqref="G79">
      <formula1>0</formula1>
      <formula2>999999</formula2>
    </dataValidation>
    <dataValidation type="decimal" allowBlank="1" showInputMessage="1" showErrorMessage="1" sqref="G80">
      <formula1>0</formula1>
      <formula2>999999</formula2>
    </dataValidation>
  </dataValidations>
  <pageMargins left="0.7" right="0.7" top="0.75" bottom="0.75" header="0.3" footer="0.3"/>
  <pageSetup orientation="portrait" r:id="rId1"/>
  <headerFooter>
    <oddHeader>&amp;C&amp;"Calibri,Bold"&amp;14REQUEST FOR PROPOSAL&amp;"Calibri,Regular"&amp;11
West Virginia Division of Natural Resources
DNR212181 - Electronic Licensing and Game Checking System (ELS)</oddHeader>
    <oddFooter>&amp;C&amp;P of &amp;N</oddFooter>
  </headerFooter>
  <ignoredErrors>
    <ignoredError sqref="H2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Messimer</dc:creator>
  <cp:lastModifiedBy>Cottrill, Lu A</cp:lastModifiedBy>
  <cp:lastPrinted>2012-12-18T13:29:35Z</cp:lastPrinted>
  <dcterms:created xsi:type="dcterms:W3CDTF">2012-12-18T11:42:22Z</dcterms:created>
  <dcterms:modified xsi:type="dcterms:W3CDTF">2012-12-18T19:59:21Z</dcterms:modified>
</cp:coreProperties>
</file>