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8195" windowHeight="4935"/>
  </bookViews>
  <sheets>
    <sheet name="Sheet1" sheetId="1" r:id="rId1"/>
    <sheet name="Sheet2" sheetId="2" r:id="rId2"/>
    <sheet name="Sheet3" sheetId="3" r:id="rId3"/>
  </sheets>
  <definedNames>
    <definedName name="_xlnm.Print_Area" localSheetId="0">Sheet1!$A$1:$N$149</definedName>
  </definedNames>
  <calcPr calcId="125725"/>
</workbook>
</file>

<file path=xl/calcChain.xml><?xml version="1.0" encoding="utf-8"?>
<calcChain xmlns="http://schemas.openxmlformats.org/spreadsheetml/2006/main">
  <c r="J5" i="1"/>
  <c r="H128"/>
  <c r="H125"/>
  <c r="H122"/>
  <c r="H119"/>
  <c r="H115"/>
  <c r="H113"/>
  <c r="H111"/>
  <c r="H109"/>
  <c r="H107"/>
  <c r="H105"/>
  <c r="H103"/>
  <c r="H95"/>
  <c r="H92"/>
  <c r="H89"/>
  <c r="H86"/>
  <c r="H82"/>
  <c r="H80"/>
  <c r="H78"/>
  <c r="H76"/>
  <c r="H74"/>
  <c r="H72"/>
  <c r="H70"/>
  <c r="H62"/>
  <c r="H59"/>
  <c r="H56"/>
  <c r="H53"/>
  <c r="H49"/>
  <c r="H47"/>
  <c r="H45"/>
  <c r="H43"/>
  <c r="H41"/>
  <c r="H39"/>
  <c r="H37"/>
  <c r="H30"/>
  <c r="H27"/>
  <c r="H24"/>
  <c r="H21"/>
  <c r="H17"/>
  <c r="H15"/>
  <c r="H13"/>
  <c r="H11"/>
  <c r="H9"/>
  <c r="H7"/>
  <c r="H5"/>
  <c r="J128"/>
  <c r="J125"/>
  <c r="J122"/>
  <c r="J119"/>
  <c r="M130"/>
  <c r="J130"/>
  <c r="M129"/>
  <c r="J129"/>
  <c r="M127"/>
  <c r="J127"/>
  <c r="M126"/>
  <c r="J126"/>
  <c r="M124"/>
  <c r="J124"/>
  <c r="M123"/>
  <c r="J123"/>
  <c r="M121"/>
  <c r="J121"/>
  <c r="M120"/>
  <c r="J120"/>
  <c r="M116"/>
  <c r="J116"/>
  <c r="M114"/>
  <c r="J114"/>
  <c r="M112"/>
  <c r="J112"/>
  <c r="M110"/>
  <c r="J110"/>
  <c r="M108"/>
  <c r="J108"/>
  <c r="M106"/>
  <c r="J106"/>
  <c r="M104"/>
  <c r="J104"/>
  <c r="J115"/>
  <c r="J113"/>
  <c r="J111"/>
  <c r="J109"/>
  <c r="J107"/>
  <c r="J105"/>
  <c r="J103"/>
  <c r="M97"/>
  <c r="J97"/>
  <c r="M96"/>
  <c r="J96"/>
  <c r="M94"/>
  <c r="J94"/>
  <c r="M93"/>
  <c r="J93"/>
  <c r="M91"/>
  <c r="J91"/>
  <c r="M90"/>
  <c r="J90"/>
  <c r="M88"/>
  <c r="J88"/>
  <c r="M87"/>
  <c r="J87"/>
  <c r="J95"/>
  <c r="M95" s="1"/>
  <c r="J92"/>
  <c r="M92"/>
  <c r="J89"/>
  <c r="M89"/>
  <c r="J86"/>
  <c r="M86"/>
  <c r="M83"/>
  <c r="J83"/>
  <c r="M81"/>
  <c r="J81"/>
  <c r="M79"/>
  <c r="J79"/>
  <c r="M77"/>
  <c r="J77"/>
  <c r="M75"/>
  <c r="J75"/>
  <c r="M73"/>
  <c r="J73"/>
  <c r="J82"/>
  <c r="M82" s="1"/>
  <c r="J80"/>
  <c r="M80"/>
  <c r="J78"/>
  <c r="M78"/>
  <c r="J76"/>
  <c r="M76"/>
  <c r="J74"/>
  <c r="M74"/>
  <c r="J72"/>
  <c r="M72"/>
  <c r="M71"/>
  <c r="J71"/>
  <c r="J70"/>
  <c r="M70"/>
  <c r="M64"/>
  <c r="M63"/>
  <c r="M61"/>
  <c r="M60"/>
  <c r="M58"/>
  <c r="M57"/>
  <c r="M55"/>
  <c r="M54"/>
  <c r="J62"/>
  <c r="J59"/>
  <c r="J56"/>
  <c r="J53"/>
  <c r="M50"/>
  <c r="M48"/>
  <c r="M46"/>
  <c r="M44"/>
  <c r="M42"/>
  <c r="M40"/>
  <c r="M38"/>
  <c r="M32"/>
  <c r="M29"/>
  <c r="M26"/>
  <c r="M23"/>
  <c r="J32"/>
  <c r="M31"/>
  <c r="J31"/>
  <c r="J29"/>
  <c r="M28"/>
  <c r="J28"/>
  <c r="J26"/>
  <c r="M25"/>
  <c r="J25"/>
  <c r="J30"/>
  <c r="J27"/>
  <c r="J24"/>
  <c r="M22"/>
  <c r="J22"/>
  <c r="J21"/>
  <c r="M18"/>
  <c r="M16"/>
  <c r="M14"/>
  <c r="M12"/>
  <c r="M10"/>
  <c r="M8"/>
  <c r="M6"/>
  <c r="H136"/>
  <c r="H140"/>
  <c r="H139"/>
  <c r="H138"/>
  <c r="H137"/>
  <c r="M5"/>
  <c r="J50"/>
  <c r="J49"/>
  <c r="J48"/>
  <c r="J47"/>
  <c r="J46"/>
  <c r="J45"/>
  <c r="J44"/>
  <c r="J43"/>
  <c r="J42"/>
  <c r="J41"/>
  <c r="J40"/>
  <c r="J39"/>
  <c r="M39" s="1"/>
  <c r="J38"/>
  <c r="J37"/>
  <c r="J64"/>
  <c r="J63"/>
  <c r="J61"/>
  <c r="J60"/>
  <c r="J58"/>
  <c r="J57"/>
  <c r="J55"/>
  <c r="J54"/>
  <c r="J23"/>
  <c r="J18"/>
  <c r="J16"/>
  <c r="J14"/>
  <c r="J12"/>
  <c r="J10"/>
  <c r="J8"/>
  <c r="J6"/>
  <c r="M98" l="1"/>
  <c r="M84"/>
  <c r="M99" s="1"/>
  <c r="H141"/>
  <c r="J51"/>
  <c r="J33"/>
  <c r="J65"/>
  <c r="J84"/>
  <c r="J98"/>
  <c r="J117"/>
  <c r="J131"/>
  <c r="J132" s="1"/>
  <c r="M53"/>
  <c r="M56"/>
  <c r="M62"/>
  <c r="M103"/>
  <c r="M105"/>
  <c r="M107"/>
  <c r="M109"/>
  <c r="M111"/>
  <c r="M113"/>
  <c r="M115"/>
  <c r="M119"/>
  <c r="M122"/>
  <c r="M125"/>
  <c r="M128"/>
  <c r="M59"/>
  <c r="M49"/>
  <c r="M47"/>
  <c r="M45"/>
  <c r="M43"/>
  <c r="M41"/>
  <c r="M37"/>
  <c r="M30"/>
  <c r="M27"/>
  <c r="M24"/>
  <c r="M21"/>
  <c r="J17"/>
  <c r="M17" s="1"/>
  <c r="J15"/>
  <c r="M15" s="1"/>
  <c r="J13"/>
  <c r="M13" s="1"/>
  <c r="J11"/>
  <c r="M11" s="1"/>
  <c r="J9"/>
  <c r="M9" s="1"/>
  <c r="J7"/>
  <c r="M7" s="1"/>
  <c r="J99" l="1"/>
  <c r="M65"/>
  <c r="M131"/>
  <c r="M117"/>
  <c r="M19"/>
  <c r="M33"/>
  <c r="M51"/>
  <c r="J19"/>
  <c r="J66"/>
  <c r="M66" l="1"/>
  <c r="M34"/>
  <c r="M132"/>
  <c r="J34"/>
  <c r="J133" s="1"/>
  <c r="M133" l="1"/>
</calcChain>
</file>

<file path=xl/sharedStrings.xml><?xml version="1.0" encoding="utf-8"?>
<sst xmlns="http://schemas.openxmlformats.org/spreadsheetml/2006/main" count="190" uniqueCount="54">
  <si>
    <t>Band 1</t>
  </si>
  <si>
    <t>Band 2</t>
  </si>
  <si>
    <t>Band 3</t>
  </si>
  <si>
    <t>Band 4</t>
  </si>
  <si>
    <t>Band 5</t>
  </si>
  <si>
    <t>Band 6</t>
  </si>
  <si>
    <t>Band 7</t>
  </si>
  <si>
    <t>Monochrome</t>
  </si>
  <si>
    <t>Color</t>
  </si>
  <si>
    <t>Purchase Price</t>
  </si>
  <si>
    <t xml:space="preserve">Model No. </t>
  </si>
  <si>
    <t>Unit Price</t>
  </si>
  <si>
    <t>Extended Price</t>
  </si>
  <si>
    <t>24-month</t>
  </si>
  <si>
    <t>36-month</t>
  </si>
  <si>
    <t>48-month</t>
  </si>
  <si>
    <t>Item No.</t>
  </si>
  <si>
    <t>Description</t>
  </si>
  <si>
    <t>Est. Quantity (EA)</t>
  </si>
  <si>
    <t>Brand Name</t>
  </si>
  <si>
    <t>Total A</t>
  </si>
  <si>
    <t>Total B</t>
  </si>
  <si>
    <t>Total E</t>
  </si>
  <si>
    <t>Total D</t>
  </si>
  <si>
    <t>Total G</t>
  </si>
  <si>
    <t>Total H</t>
  </si>
  <si>
    <t>Total J</t>
  </si>
  <si>
    <t>Total K</t>
  </si>
  <si>
    <t xml:space="preserve">Per copy overage charge for copies in excess of </t>
  </si>
  <si>
    <t>Color Copy Charge</t>
  </si>
  <si>
    <t>Monochrone Copy Charge</t>
  </si>
  <si>
    <t>Scanning</t>
  </si>
  <si>
    <t>Network printing</t>
  </si>
  <si>
    <t>Fax</t>
  </si>
  <si>
    <t>Staple</t>
  </si>
  <si>
    <t>Document Feeder</t>
  </si>
  <si>
    <t>This section will not be included in the basis for award.</t>
  </si>
  <si>
    <t>Vendor must provide a percentage discount for all applicable optional accessories available in the vendor's product catalog.</t>
  </si>
  <si>
    <t>Vendor's Discount Percentage</t>
  </si>
  <si>
    <t>Unit Maintenance Charge</t>
  </si>
  <si>
    <t>Extended Maintenance Charge</t>
  </si>
  <si>
    <t>** Quantities listed on this bid form are approximations only and for the purpose of evaluation.  The actual quantity ordered may be more or less.          Warranty prices to be included in the pricing.</t>
  </si>
  <si>
    <t>Grand Total excluding Maintenance Cost:</t>
  </si>
  <si>
    <t>Grand Total including Maintenance Cost:</t>
  </si>
  <si>
    <t>Extended Price excluding Maintenance</t>
  </si>
  <si>
    <t>Extended Price including Maintenance</t>
  </si>
  <si>
    <r>
      <t>DIGCOP12 - Pricing Pages -</t>
    </r>
    <r>
      <rPr>
        <b/>
        <sz val="12"/>
        <color theme="1"/>
        <rFont val="Calibri"/>
        <family val="2"/>
        <scheme val="minor"/>
      </rPr>
      <t xml:space="preserve"> Revised 8/6/12</t>
    </r>
  </si>
  <si>
    <t xml:space="preserve">___________ % </t>
  </si>
  <si>
    <t xml:space="preserve">Total </t>
  </si>
  <si>
    <t>Total C (Total A + Total B)</t>
  </si>
  <si>
    <t xml:space="preserve">Total F (Total D + Total E) </t>
  </si>
  <si>
    <t xml:space="preserve">Total I (Total G + Total H) </t>
  </si>
  <si>
    <t xml:space="preserve">Total L (Total J + Total K) </t>
  </si>
  <si>
    <t xml:space="preserve">Accessories listed below are to included to applicable bands for purchase price and lease options listed above.  These prices must be included in the pricing above. </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</si>
</sst>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sz val="12"/>
      <color theme="1"/>
      <name val="Times New Roman"/>
      <family val="1"/>
    </font>
    <font>
      <sz val="1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
      <b/>
      <sz val="8"/>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8"/>
      <name val="Arial"/>
      <family val="2"/>
    </font>
    <font>
      <sz val="9"/>
      <name val="Arial"/>
      <family val="2"/>
    </font>
    <font>
      <b/>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83">
    <xf numFmtId="0" fontId="0" fillId="0" borderId="0" xfId="0"/>
    <xf numFmtId="0" fontId="1" fillId="0" borderId="2" xfId="0" applyFont="1" applyBorder="1"/>
    <xf numFmtId="0" fontId="0" fillId="0" borderId="7" xfId="0" applyBorder="1"/>
    <xf numFmtId="0" fontId="1" fillId="2" borderId="3" xfId="0" applyFont="1" applyFill="1" applyBorder="1"/>
    <xf numFmtId="0" fontId="0" fillId="0" borderId="8" xfId="0" applyBorder="1"/>
    <xf numFmtId="0" fontId="0" fillId="2" borderId="8" xfId="0" applyFill="1" applyBorder="1"/>
    <xf numFmtId="4" fontId="0" fillId="2" borderId="8" xfId="0" applyNumberFormat="1" applyFill="1" applyBorder="1"/>
    <xf numFmtId="0" fontId="2" fillId="0" borderId="0" xfId="0" applyFont="1" applyAlignment="1">
      <alignment horizontal="justify"/>
    </xf>
    <xf numFmtId="4" fontId="0" fillId="0" borderId="11" xfId="0" applyNumberFormat="1" applyBorder="1"/>
    <xf numFmtId="0" fontId="0" fillId="0" borderId="0" xfId="0" applyAlignment="1">
      <alignment wrapText="1"/>
    </xf>
    <xf numFmtId="0" fontId="1" fillId="0" borderId="13" xfId="0" applyFont="1" applyBorder="1" applyAlignment="1">
      <alignment wrapText="1"/>
    </xf>
    <xf numFmtId="4" fontId="0" fillId="2" borderId="5" xfId="0" applyNumberFormat="1" applyFill="1" applyBorder="1"/>
    <xf numFmtId="0" fontId="0" fillId="2" borderId="4" xfId="0" applyFill="1" applyBorder="1"/>
    <xf numFmtId="4" fontId="5" fillId="0" borderId="0" xfId="0" applyNumberFormat="1" applyFont="1" applyAlignment="1">
      <alignment horizontal="center"/>
    </xf>
    <xf numFmtId="4" fontId="0" fillId="0" borderId="0" xfId="0" applyNumberFormat="1"/>
    <xf numFmtId="4" fontId="1" fillId="0" borderId="12" xfId="0" applyNumberFormat="1" applyFont="1" applyBorder="1" applyAlignment="1">
      <alignment horizontal="center" wrapText="1"/>
    </xf>
    <xf numFmtId="4" fontId="0" fillId="2" borderId="6" xfId="0" applyNumberFormat="1" applyFill="1" applyBorder="1" applyAlignment="1"/>
    <xf numFmtId="4" fontId="0" fillId="2" borderId="6" xfId="0" applyNumberFormat="1" applyFill="1" applyBorder="1"/>
    <xf numFmtId="4" fontId="0" fillId="2" borderId="5" xfId="0" applyNumberFormat="1" applyFill="1" applyBorder="1" applyAlignment="1"/>
    <xf numFmtId="4" fontId="0" fillId="0" borderId="8" xfId="0" applyNumberFormat="1" applyBorder="1" applyAlignment="1">
      <alignment horizontal="center" vertical="center"/>
    </xf>
    <xf numFmtId="4" fontId="0" fillId="2" borderId="8" xfId="0" applyNumberFormat="1" applyFill="1" applyBorder="1" applyAlignment="1">
      <alignment horizontal="center" vertical="center"/>
    </xf>
    <xf numFmtId="4" fontId="0" fillId="2" borderId="5" xfId="0" applyNumberFormat="1" applyFill="1" applyBorder="1" applyAlignment="1">
      <alignment horizontal="center" vertical="center"/>
    </xf>
    <xf numFmtId="4" fontId="0" fillId="0" borderId="0" xfId="0" applyNumberFormat="1" applyBorder="1"/>
    <xf numFmtId="4" fontId="0" fillId="2" borderId="9" xfId="0" applyNumberFormat="1" applyFill="1" applyBorder="1" applyAlignment="1">
      <alignment horizontal="center" vertical="center"/>
    </xf>
    <xf numFmtId="4" fontId="0" fillId="2" borderId="9" xfId="0" applyNumberFormat="1" applyFill="1" applyBorder="1"/>
    <xf numFmtId="4" fontId="0" fillId="0" borderId="0" xfId="0" applyNumberFormat="1" applyAlignment="1"/>
    <xf numFmtId="3" fontId="0" fillId="2" borderId="6" xfId="0" applyNumberFormat="1" applyFill="1" applyBorder="1" applyAlignment="1"/>
    <xf numFmtId="3" fontId="0" fillId="2" borderId="5" xfId="0" applyNumberFormat="1" applyFill="1" applyBorder="1" applyAlignment="1"/>
    <xf numFmtId="3" fontId="0" fillId="0" borderId="8" xfId="0" applyNumberFormat="1" applyBorder="1" applyAlignment="1">
      <alignment horizontal="center" vertical="center"/>
    </xf>
    <xf numFmtId="3" fontId="0" fillId="2" borderId="8" xfId="0" applyNumberFormat="1" applyFill="1" applyBorder="1" applyAlignment="1">
      <alignment horizontal="center" vertical="center"/>
    </xf>
    <xf numFmtId="3" fontId="0" fillId="2" borderId="5" xfId="0" applyNumberFormat="1" applyFill="1" applyBorder="1" applyAlignment="1">
      <alignment horizontal="center" vertical="center"/>
    </xf>
    <xf numFmtId="3" fontId="0" fillId="2" borderId="9" xfId="0" applyNumberFormat="1" applyFill="1" applyBorder="1" applyAlignment="1">
      <alignment horizontal="center" vertical="center"/>
    </xf>
    <xf numFmtId="3" fontId="0" fillId="0" borderId="0" xfId="0" applyNumberFormat="1" applyAlignment="1"/>
    <xf numFmtId="3" fontId="7" fillId="0" borderId="12" xfId="0" applyNumberFormat="1" applyFont="1" applyBorder="1" applyAlignment="1">
      <alignment horizontal="center" wrapText="1"/>
    </xf>
    <xf numFmtId="0" fontId="1" fillId="0" borderId="18" xfId="0" applyFont="1" applyBorder="1" applyAlignment="1">
      <alignment wrapText="1"/>
    </xf>
    <xf numFmtId="0" fontId="0" fillId="0" borderId="0" xfId="0" applyFill="1" applyBorder="1"/>
    <xf numFmtId="3" fontId="0" fillId="0" borderId="0" xfId="0" applyNumberFormat="1" applyFill="1" applyBorder="1" applyAlignment="1">
      <alignment horizontal="center" vertical="center"/>
    </xf>
    <xf numFmtId="4" fontId="0" fillId="0" borderId="0" xfId="0" applyNumberFormat="1" applyFill="1" applyBorder="1" applyAlignment="1">
      <alignment horizontal="center" vertical="center"/>
    </xf>
    <xf numFmtId="0" fontId="0" fillId="0" borderId="14" xfId="0" applyFill="1" applyBorder="1"/>
    <xf numFmtId="3" fontId="0" fillId="0" borderId="14" xfId="0" applyNumberFormat="1" applyFill="1" applyBorder="1" applyAlignment="1">
      <alignment horizontal="center" vertical="center"/>
    </xf>
    <xf numFmtId="4" fontId="0" fillId="0" borderId="14" xfId="0" applyNumberFormat="1" applyFill="1" applyBorder="1" applyAlignment="1">
      <alignment horizontal="center" vertical="center"/>
    </xf>
    <xf numFmtId="4" fontId="0" fillId="0" borderId="14" xfId="0" applyNumberFormat="1" applyFill="1" applyBorder="1"/>
    <xf numFmtId="3" fontId="0" fillId="2" borderId="7" xfId="0" applyNumberFormat="1" applyFill="1" applyBorder="1" applyAlignment="1">
      <alignment horizontal="center" vertical="center"/>
    </xf>
    <xf numFmtId="0" fontId="5" fillId="0" borderId="0" xfId="0" applyFont="1" applyAlignment="1">
      <alignment horizontal="center"/>
    </xf>
    <xf numFmtId="0" fontId="0" fillId="0" borderId="14" xfId="0" applyBorder="1" applyAlignment="1"/>
    <xf numFmtId="3" fontId="3" fillId="0" borderId="19" xfId="0" applyNumberFormat="1" applyFont="1" applyFill="1" applyBorder="1" applyAlignment="1">
      <alignment horizontal="center"/>
    </xf>
    <xf numFmtId="3" fontId="3" fillId="0" borderId="7" xfId="0" applyNumberFormat="1" applyFont="1" applyFill="1" applyBorder="1" applyAlignment="1">
      <alignment horizontal="center"/>
    </xf>
    <xf numFmtId="0" fontId="0" fillId="0" borderId="0" xfId="0" applyBorder="1" applyAlignment="1">
      <alignment horizontal="left"/>
    </xf>
    <xf numFmtId="0" fontId="0" fillId="0" borderId="11" xfId="0" applyBorder="1"/>
    <xf numFmtId="3" fontId="0" fillId="0" borderId="11" xfId="0" applyNumberFormat="1" applyBorder="1" applyAlignment="1"/>
    <xf numFmtId="4" fontId="0" fillId="0" borderId="11" xfId="0" applyNumberFormat="1" applyBorder="1" applyAlignment="1"/>
    <xf numFmtId="0" fontId="1" fillId="0" borderId="0" xfId="0" applyFont="1" applyBorder="1" applyAlignment="1">
      <alignment horizontal="center" wrapText="1"/>
    </xf>
    <xf numFmtId="0" fontId="1" fillId="0" borderId="0" xfId="0" applyFont="1" applyBorder="1" applyAlignment="1">
      <alignment wrapText="1"/>
    </xf>
    <xf numFmtId="3" fontId="7" fillId="0" borderId="0" xfId="0" applyNumberFormat="1" applyFont="1" applyBorder="1" applyAlignment="1">
      <alignment horizontal="center" wrapText="1"/>
    </xf>
    <xf numFmtId="4" fontId="6"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0" fillId="0" borderId="0" xfId="0" applyBorder="1"/>
    <xf numFmtId="3" fontId="3" fillId="0" borderId="0" xfId="0" applyNumberFormat="1" applyFont="1" applyFill="1" applyBorder="1" applyAlignment="1">
      <alignment horizontal="center"/>
    </xf>
    <xf numFmtId="4" fontId="3" fillId="0" borderId="0" xfId="0" applyNumberFormat="1" applyFont="1" applyFill="1" applyBorder="1" applyAlignment="1"/>
    <xf numFmtId="3" fontId="0" fillId="0" borderId="0" xfId="0" applyNumberFormat="1" applyFill="1" applyBorder="1"/>
    <xf numFmtId="0" fontId="0" fillId="0" borderId="14" xfId="0" applyBorder="1" applyAlignment="1"/>
    <xf numFmtId="4" fontId="0" fillId="0" borderId="8" xfId="0" applyNumberFormat="1" applyFill="1" applyBorder="1"/>
    <xf numFmtId="4" fontId="1" fillId="2" borderId="8" xfId="0" applyNumberFormat="1" applyFont="1" applyFill="1" applyBorder="1"/>
    <xf numFmtId="0" fontId="7" fillId="0" borderId="0" xfId="0" applyFont="1" applyAlignment="1">
      <alignment horizontal="center"/>
    </xf>
    <xf numFmtId="0" fontId="4" fillId="0" borderId="0" xfId="0" applyFont="1"/>
    <xf numFmtId="4" fontId="7" fillId="0" borderId="12" xfId="0" applyNumberFormat="1"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wrapText="1"/>
    </xf>
    <xf numFmtId="0" fontId="7" fillId="0" borderId="13" xfId="0" applyFont="1" applyBorder="1" applyAlignment="1">
      <alignment horizontal="center" wrapText="1"/>
    </xf>
    <xf numFmtId="0" fontId="4" fillId="0" borderId="8" xfId="0" applyFont="1" applyBorder="1"/>
    <xf numFmtId="0" fontId="11" fillId="0" borderId="0" xfId="0" applyFont="1" applyFill="1"/>
    <xf numFmtId="0" fontId="4" fillId="2" borderId="8" xfId="0" applyFont="1" applyFill="1" applyBorder="1"/>
    <xf numFmtId="0" fontId="7" fillId="0" borderId="8" xfId="0" applyFont="1" applyBorder="1"/>
    <xf numFmtId="0" fontId="9" fillId="0" borderId="2" xfId="0" applyFont="1" applyBorder="1"/>
    <xf numFmtId="0" fontId="9" fillId="2" borderId="2" xfId="0" applyFont="1" applyFill="1" applyBorder="1"/>
    <xf numFmtId="0" fontId="10" fillId="0" borderId="8" xfId="0" applyFont="1" applyBorder="1"/>
    <xf numFmtId="0" fontId="12" fillId="0" borderId="0" xfId="0" applyFont="1" applyFill="1"/>
    <xf numFmtId="0" fontId="9" fillId="0" borderId="8" xfId="0" applyFont="1" applyBorder="1"/>
    <xf numFmtId="0" fontId="0" fillId="0" borderId="0" xfId="0" applyAlignment="1">
      <alignment horizontal="right"/>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wrapText="1"/>
    </xf>
    <xf numFmtId="0" fontId="7" fillId="2" borderId="12" xfId="0" applyFont="1" applyFill="1" applyBorder="1" applyAlignment="1">
      <alignment wrapText="1"/>
    </xf>
    <xf numFmtId="0" fontId="4" fillId="2" borderId="7" xfId="0" applyFont="1" applyFill="1" applyBorder="1"/>
    <xf numFmtId="0" fontId="4" fillId="0" borderId="11" xfId="0" applyFont="1" applyBorder="1"/>
    <xf numFmtId="0" fontId="4" fillId="0" borderId="0" xfId="0" applyFont="1" applyFill="1" applyBorder="1" applyAlignment="1">
      <alignment horizontal="left"/>
    </xf>
    <xf numFmtId="0" fontId="7" fillId="0" borderId="0" xfId="0" applyFont="1" applyFill="1" applyBorder="1" applyAlignment="1">
      <alignment wrapText="1"/>
    </xf>
    <xf numFmtId="0" fontId="4" fillId="0" borderId="0" xfId="0" applyFont="1" applyFill="1" applyBorder="1"/>
    <xf numFmtId="0" fontId="4" fillId="0" borderId="0" xfId="0" applyFont="1" applyFill="1"/>
    <xf numFmtId="4" fontId="4" fillId="2" borderId="8" xfId="0" applyNumberFormat="1" applyFont="1" applyFill="1" applyBorder="1" applyAlignment="1">
      <alignment horizontal="center" vertical="center"/>
    </xf>
    <xf numFmtId="0" fontId="7" fillId="0" borderId="10" xfId="0" applyFont="1" applyBorder="1"/>
    <xf numFmtId="4" fontId="7" fillId="0" borderId="0" xfId="0" applyNumberFormat="1" applyFont="1" applyFill="1" applyBorder="1" applyAlignment="1">
      <alignment horizontal="right" wrapText="1"/>
    </xf>
    <xf numFmtId="0" fontId="9" fillId="0" borderId="0" xfId="0" applyFont="1" applyBorder="1" applyAlignment="1">
      <alignment wrapText="1"/>
    </xf>
    <xf numFmtId="0" fontId="0" fillId="0" borderId="7" xfId="0" applyBorder="1" applyAlignment="1">
      <alignment wrapText="1"/>
    </xf>
    <xf numFmtId="0" fontId="0" fillId="0" borderId="0" xfId="0" applyBorder="1" applyAlignment="1"/>
    <xf numFmtId="3" fontId="0" fillId="0" borderId="23" xfId="0" applyNumberFormat="1" applyBorder="1" applyAlignment="1"/>
    <xf numFmtId="4" fontId="0" fillId="0" borderId="23" xfId="0" applyNumberFormat="1" applyBorder="1"/>
    <xf numFmtId="0" fontId="5" fillId="0" borderId="0" xfId="0" applyFont="1" applyAlignment="1">
      <alignment horizontal="center"/>
    </xf>
    <xf numFmtId="0" fontId="1" fillId="0" borderId="21" xfId="0" applyFont="1" applyBorder="1" applyAlignment="1">
      <alignment horizontal="left"/>
    </xf>
    <xf numFmtId="0" fontId="0" fillId="0" borderId="21" xfId="0" applyBorder="1" applyAlignment="1">
      <alignment horizontal="left"/>
    </xf>
    <xf numFmtId="0" fontId="0" fillId="0" borderId="21" xfId="0" applyBorder="1" applyAlignment="1"/>
    <xf numFmtId="4" fontId="9" fillId="2" borderId="16" xfId="0" applyNumberFormat="1" applyFont="1" applyFill="1" applyBorder="1" applyAlignment="1">
      <alignment wrapText="1"/>
    </xf>
    <xf numFmtId="0" fontId="9" fillId="2" borderId="15" xfId="0" applyFont="1" applyFill="1" applyBorder="1" applyAlignment="1"/>
    <xf numFmtId="4" fontId="9" fillId="0" borderId="20" xfId="0" applyNumberFormat="1" applyFont="1" applyFill="1" applyBorder="1" applyAlignment="1">
      <alignment wrapText="1"/>
    </xf>
    <xf numFmtId="0" fontId="9" fillId="0" borderId="20" xfId="0" applyFont="1" applyBorder="1" applyAlignment="1">
      <alignment wrapText="1"/>
    </xf>
    <xf numFmtId="0" fontId="8" fillId="0" borderId="14" xfId="0" applyFont="1" applyBorder="1" applyAlignment="1">
      <alignment horizontal="left" wrapText="1"/>
    </xf>
    <xf numFmtId="0" fontId="0" fillId="0" borderId="14" xfId="0" applyBorder="1" applyAlignment="1"/>
    <xf numFmtId="0" fontId="1" fillId="2" borderId="15" xfId="0" applyFont="1" applyFill="1" applyBorder="1" applyAlignment="1"/>
    <xf numFmtId="4" fontId="7" fillId="2" borderId="16" xfId="0" applyNumberFormat="1" applyFont="1" applyFill="1" applyBorder="1" applyAlignment="1">
      <alignment wrapText="1"/>
    </xf>
    <xf numFmtId="0" fontId="7" fillId="2" borderId="15" xfId="0" applyFont="1" applyFill="1" applyBorder="1" applyAlignment="1"/>
    <xf numFmtId="0" fontId="4" fillId="0" borderId="0" xfId="0" applyFont="1" applyFill="1" applyBorder="1" applyAlignment="1">
      <alignment wrapText="1"/>
    </xf>
    <xf numFmtId="0" fontId="4" fillId="0" borderId="8" xfId="0" applyFont="1" applyBorder="1" applyProtection="1">
      <protection locked="0"/>
    </xf>
    <xf numFmtId="0" fontId="4" fillId="2" borderId="8" xfId="0" applyFont="1" applyFill="1" applyBorder="1" applyProtection="1">
      <protection locked="0"/>
    </xf>
    <xf numFmtId="0" fontId="9" fillId="0" borderId="8" xfId="0" applyFont="1" applyBorder="1" applyProtection="1">
      <protection locked="0"/>
    </xf>
    <xf numFmtId="0" fontId="10" fillId="0" borderId="8" xfId="0" applyFont="1" applyBorder="1" applyProtection="1">
      <protection locked="0"/>
    </xf>
    <xf numFmtId="0" fontId="0" fillId="2" borderId="8" xfId="0" applyFill="1" applyBorder="1" applyProtection="1">
      <protection locked="0"/>
    </xf>
    <xf numFmtId="0" fontId="1" fillId="0" borderId="13" xfId="0" applyFont="1" applyBorder="1" applyAlignment="1" applyProtection="1">
      <alignment horizontal="center" wrapText="1"/>
      <protection locked="0"/>
    </xf>
    <xf numFmtId="0" fontId="1" fillId="2" borderId="2" xfId="0" applyFont="1" applyFill="1" applyBorder="1" applyProtection="1">
      <protection locked="0"/>
    </xf>
    <xf numFmtId="0" fontId="0" fillId="0" borderId="8" xfId="0" applyBorder="1" applyProtection="1">
      <protection locked="0"/>
    </xf>
    <xf numFmtId="0" fontId="1" fillId="0" borderId="8" xfId="0" applyFont="1" applyBorder="1" applyProtection="1">
      <protection locked="0"/>
    </xf>
    <xf numFmtId="0" fontId="0" fillId="0" borderId="14" xfId="0" applyFill="1" applyBorder="1" applyProtection="1">
      <protection locked="0"/>
    </xf>
    <xf numFmtId="0" fontId="1" fillId="0" borderId="18" xfId="0" applyFont="1" applyBorder="1" applyAlignment="1" applyProtection="1">
      <alignment horizontal="center" wrapText="1"/>
      <protection locked="0"/>
    </xf>
    <xf numFmtId="0" fontId="1" fillId="2" borderId="10" xfId="0" applyFont="1" applyFill="1" applyBorder="1" applyProtection="1">
      <protection locked="0"/>
    </xf>
    <xf numFmtId="4" fontId="0" fillId="2" borderId="8" xfId="0" applyNumberFormat="1" applyFill="1" applyBorder="1" applyAlignment="1" applyProtection="1">
      <alignment horizontal="center" vertical="center"/>
      <protection locked="0"/>
    </xf>
    <xf numFmtId="0" fontId="0" fillId="0" borderId="0" xfId="0" applyFill="1" applyBorder="1" applyProtection="1">
      <protection locked="0"/>
    </xf>
    <xf numFmtId="0" fontId="1" fillId="2" borderId="8" xfId="0" applyFont="1" applyFill="1" applyBorder="1" applyProtection="1">
      <protection locked="0"/>
    </xf>
    <xf numFmtId="0" fontId="0" fillId="0" borderId="15" xfId="0" applyBorder="1" applyProtection="1">
      <protection locked="0"/>
    </xf>
    <xf numFmtId="0" fontId="0" fillId="2" borderId="4" xfId="0" applyFill="1" applyBorder="1" applyProtection="1">
      <protection locked="0"/>
    </xf>
    <xf numFmtId="0" fontId="0" fillId="2" borderId="6" xfId="0" applyFill="1" applyBorder="1" applyProtection="1">
      <protection locked="0"/>
    </xf>
    <xf numFmtId="0" fontId="0" fillId="2" borderId="5" xfId="0" applyFill="1" applyBorder="1" applyProtection="1">
      <protection locked="0"/>
    </xf>
    <xf numFmtId="0" fontId="0" fillId="2" borderId="8" xfId="0" applyFill="1" applyBorder="1" applyAlignment="1" applyProtection="1">
      <alignment horizontal="center"/>
      <protection locked="0"/>
    </xf>
    <xf numFmtId="0" fontId="1" fillId="0" borderId="12" xfId="0" applyFont="1" applyBorder="1" applyAlignment="1" applyProtection="1">
      <alignment horizontal="center" wrapText="1"/>
      <protection locked="0"/>
    </xf>
    <xf numFmtId="0" fontId="1" fillId="0" borderId="17" xfId="0" applyFont="1" applyBorder="1" applyAlignment="1" applyProtection="1">
      <alignment horizontal="center" wrapText="1"/>
      <protection locked="0"/>
    </xf>
    <xf numFmtId="0" fontId="0" fillId="2" borderId="9" xfId="0" applyFill="1" applyBorder="1" applyProtection="1">
      <protection locked="0"/>
    </xf>
    <xf numFmtId="0" fontId="0" fillId="2" borderId="7" xfId="0" applyFill="1" applyBorder="1" applyProtection="1">
      <protection locked="0"/>
    </xf>
    <xf numFmtId="0" fontId="0" fillId="0" borderId="8" xfId="0" applyFill="1" applyBorder="1" applyProtection="1">
      <protection locked="0"/>
    </xf>
    <xf numFmtId="0" fontId="0" fillId="0" borderId="7" xfId="0" applyBorder="1" applyProtection="1">
      <protection locked="0"/>
    </xf>
    <xf numFmtId="0" fontId="0" fillId="0" borderId="7" xfId="0" applyFill="1" applyBorder="1" applyProtection="1">
      <protection locked="0"/>
    </xf>
    <xf numFmtId="4" fontId="1" fillId="0" borderId="12" xfId="0" applyNumberFormat="1" applyFont="1" applyBorder="1" applyAlignment="1" applyProtection="1">
      <alignment horizontal="center" wrapText="1"/>
      <protection locked="0"/>
    </xf>
    <xf numFmtId="4" fontId="0" fillId="0" borderId="8" xfId="0" applyNumberFormat="1" applyBorder="1" applyProtection="1">
      <protection locked="0"/>
    </xf>
    <xf numFmtId="4" fontId="7" fillId="0" borderId="12" xfId="0" applyNumberFormat="1" applyFont="1" applyBorder="1" applyAlignment="1" applyProtection="1">
      <alignment horizontal="center" wrapText="1"/>
    </xf>
    <xf numFmtId="0" fontId="7" fillId="0" borderId="1" xfId="0" applyFont="1" applyBorder="1" applyAlignment="1" applyProtection="1">
      <alignment wrapText="1"/>
    </xf>
    <xf numFmtId="0" fontId="7" fillId="0" borderId="0" xfId="0" applyFont="1" applyBorder="1" applyAlignment="1" applyProtection="1">
      <alignment wrapText="1"/>
    </xf>
    <xf numFmtId="4" fontId="0" fillId="2" borderId="6" xfId="0" applyNumberFormat="1" applyFill="1" applyBorder="1" applyProtection="1"/>
    <xf numFmtId="0" fontId="0" fillId="0" borderId="0" xfId="0" applyProtection="1"/>
    <xf numFmtId="4" fontId="0" fillId="2" borderId="5" xfId="0" applyNumberFormat="1" applyFill="1" applyBorder="1" applyProtection="1"/>
    <xf numFmtId="4" fontId="0" fillId="0" borderId="8" xfId="0" applyNumberFormat="1" applyBorder="1" applyProtection="1"/>
    <xf numFmtId="4" fontId="0" fillId="0" borderId="8" xfId="0" applyNumberFormat="1" applyFill="1" applyBorder="1" applyProtection="1"/>
    <xf numFmtId="4" fontId="1" fillId="2" borderId="8" xfId="0" applyNumberFormat="1" applyFont="1" applyFill="1" applyBorder="1" applyProtection="1"/>
    <xf numFmtId="0" fontId="1" fillId="2" borderId="0" xfId="0" applyFont="1" applyFill="1" applyProtection="1"/>
    <xf numFmtId="4" fontId="0" fillId="2" borderId="8" xfId="0" applyNumberFormat="1" applyFill="1" applyBorder="1" applyProtection="1"/>
    <xf numFmtId="4" fontId="0" fillId="0" borderId="0" xfId="0" applyNumberFormat="1" applyProtection="1"/>
    <xf numFmtId="4" fontId="0" fillId="2" borderId="9" xfId="0" applyNumberFormat="1" applyFill="1" applyBorder="1" applyProtection="1"/>
    <xf numFmtId="4" fontId="1" fillId="2" borderId="9" xfId="0" applyNumberFormat="1" applyFont="1" applyFill="1" applyBorder="1" applyProtection="1"/>
    <xf numFmtId="4" fontId="1" fillId="0" borderId="8" xfId="0" applyNumberFormat="1" applyFont="1" applyFill="1" applyBorder="1" applyProtection="1"/>
    <xf numFmtId="0" fontId="0" fillId="0" borderId="22" xfId="0" applyBorder="1" applyProtection="1"/>
    <xf numFmtId="4" fontId="1" fillId="0" borderId="15" xfId="0" applyNumberFormat="1" applyFont="1" applyFill="1" applyBorder="1" applyProtection="1"/>
    <xf numFmtId="3" fontId="0" fillId="0" borderId="8" xfId="0" applyNumberFormat="1" applyBorder="1" applyAlignment="1" applyProtection="1">
      <alignment horizontal="center" vertical="center"/>
      <protection locked="0"/>
    </xf>
    <xf numFmtId="3" fontId="0" fillId="2" borderId="8" xfId="0" applyNumberFormat="1" applyFill="1" applyBorder="1" applyAlignment="1" applyProtection="1">
      <alignment horizontal="center" vertical="center"/>
      <protection locked="0"/>
    </xf>
    <xf numFmtId="0" fontId="0" fillId="2" borderId="0" xfId="0" applyFill="1" applyProtection="1"/>
    <xf numFmtId="0" fontId="7" fillId="0" borderId="0" xfId="0" applyFont="1" applyAlignment="1" applyProtection="1">
      <alignment horizontal="center"/>
    </xf>
    <xf numFmtId="0" fontId="4" fillId="0" borderId="0" xfId="0" applyFont="1" applyProtection="1"/>
    <xf numFmtId="0" fontId="7" fillId="0" borderId="12" xfId="0" applyFont="1" applyBorder="1" applyAlignment="1" applyProtection="1">
      <alignment horizontal="center" wrapText="1"/>
    </xf>
    <xf numFmtId="0" fontId="7" fillId="0" borderId="12" xfId="0" applyFont="1" applyBorder="1" applyAlignment="1" applyProtection="1">
      <alignment wrapText="1"/>
    </xf>
    <xf numFmtId="0" fontId="7" fillId="0" borderId="6" xfId="0" applyFont="1" applyBorder="1" applyAlignment="1" applyProtection="1">
      <alignment horizontal="center"/>
    </xf>
    <xf numFmtId="0" fontId="7" fillId="0" borderId="6" xfId="0" applyFont="1" applyBorder="1" applyAlignment="1" applyProtection="1">
      <alignment wrapText="1"/>
    </xf>
    <xf numFmtId="0" fontId="7" fillId="0" borderId="5" xfId="0" applyFont="1" applyBorder="1" applyAlignment="1" applyProtection="1">
      <alignment horizontal="center"/>
    </xf>
    <xf numFmtId="0" fontId="4" fillId="0" borderId="5" xfId="0" applyFont="1" applyBorder="1" applyProtection="1"/>
    <xf numFmtId="0" fontId="7" fillId="0" borderId="7" xfId="0" applyFont="1" applyBorder="1" applyAlignment="1" applyProtection="1">
      <alignment horizontal="center"/>
    </xf>
    <xf numFmtId="0" fontId="4" fillId="0" borderId="7" xfId="0" applyFont="1" applyBorder="1" applyProtection="1"/>
    <xf numFmtId="0" fontId="7" fillId="0" borderId="5" xfId="0" applyFont="1" applyBorder="1" applyAlignment="1" applyProtection="1">
      <alignment wrapText="1"/>
    </xf>
    <xf numFmtId="0" fontId="7" fillId="0" borderId="14" xfId="0" applyFont="1" applyFill="1" applyBorder="1" applyAlignment="1" applyProtection="1">
      <alignment horizontal="center"/>
    </xf>
    <xf numFmtId="0" fontId="4" fillId="0" borderId="14" xfId="0" applyFont="1" applyFill="1" applyBorder="1" applyProtection="1"/>
    <xf numFmtId="0" fontId="7" fillId="0" borderId="17" xfId="0" applyFont="1" applyBorder="1" applyAlignment="1" applyProtection="1">
      <alignment horizontal="center" wrapText="1"/>
    </xf>
    <xf numFmtId="0" fontId="7" fillId="0" borderId="17" xfId="0" applyFont="1" applyBorder="1" applyAlignment="1" applyProtection="1">
      <alignment wrapText="1"/>
    </xf>
    <xf numFmtId="0" fontId="7" fillId="0" borderId="9" xfId="0" applyFont="1" applyBorder="1" applyAlignment="1" applyProtection="1">
      <alignment horizontal="center"/>
    </xf>
    <xf numFmtId="0" fontId="7" fillId="0" borderId="9" xfId="0" applyFont="1" applyBorder="1" applyAlignment="1" applyProtection="1">
      <alignment wrapText="1"/>
    </xf>
    <xf numFmtId="0" fontId="7" fillId="0" borderId="0" xfId="0" applyFont="1" applyBorder="1" applyAlignment="1" applyProtection="1">
      <alignment horizontal="center"/>
    </xf>
    <xf numFmtId="0" fontId="4" fillId="0" borderId="0" xfId="0" applyFont="1" applyBorder="1" applyProtection="1"/>
    <xf numFmtId="0" fontId="1" fillId="0" borderId="0" xfId="0" applyFont="1" applyBorder="1" applyAlignment="1" applyProtection="1">
      <alignment horizontal="center"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49"/>
  <sheetViews>
    <sheetView tabSelected="1" workbookViewId="0">
      <selection activeCell="O5" sqref="O5"/>
    </sheetView>
  </sheetViews>
  <sheetFormatPr defaultRowHeight="15"/>
  <cols>
    <col min="1" max="1" width="4.7109375" style="63" customWidth="1"/>
    <col min="2" max="2" width="6.7109375" style="64" customWidth="1"/>
    <col min="3" max="3" width="13.140625" customWidth="1"/>
    <col min="4" max="4" width="22.5703125" customWidth="1"/>
    <col min="5" max="5" width="16.140625" customWidth="1"/>
    <col min="6" max="6" width="7.85546875" style="32" customWidth="1"/>
    <col min="7" max="7" width="9.7109375" style="32" customWidth="1"/>
    <col min="8" max="8" width="9.5703125" style="25" customWidth="1"/>
    <col min="9" max="9" width="9.85546875" style="14" customWidth="1"/>
    <col min="10" max="10" width="11.5703125" style="14" customWidth="1"/>
    <col min="11" max="12" width="0.140625" hidden="1" customWidth="1"/>
    <col min="13" max="13" width="12.5703125" customWidth="1"/>
    <col min="14" max="14" width="10.28515625" customWidth="1"/>
  </cols>
  <sheetData>
    <row r="1" spans="1:13" ht="21.75" customHeight="1">
      <c r="A1" s="163"/>
      <c r="B1" s="164"/>
      <c r="C1" s="100" t="s">
        <v>46</v>
      </c>
      <c r="D1" s="100"/>
      <c r="E1" s="100"/>
      <c r="F1" s="100"/>
      <c r="G1" s="43"/>
      <c r="H1" s="13"/>
    </row>
    <row r="2" spans="1:13" s="9" customFormat="1" ht="47.25" customHeight="1" thickBot="1">
      <c r="A2" s="165" t="s">
        <v>16</v>
      </c>
      <c r="B2" s="166"/>
      <c r="C2" s="67" t="s">
        <v>17</v>
      </c>
      <c r="D2" s="68" t="s">
        <v>19</v>
      </c>
      <c r="E2" s="66" t="s">
        <v>10</v>
      </c>
      <c r="F2" s="33" t="s">
        <v>18</v>
      </c>
      <c r="G2" s="33" t="s">
        <v>39</v>
      </c>
      <c r="H2" s="65" t="s">
        <v>40</v>
      </c>
      <c r="I2" s="65" t="s">
        <v>11</v>
      </c>
      <c r="J2" s="143" t="s">
        <v>44</v>
      </c>
      <c r="K2" s="144"/>
      <c r="L2" s="145"/>
      <c r="M2" s="143" t="s">
        <v>45</v>
      </c>
    </row>
    <row r="3" spans="1:13" ht="31.5" customHeight="1">
      <c r="A3" s="167">
        <v>1</v>
      </c>
      <c r="B3" s="168" t="s">
        <v>9</v>
      </c>
      <c r="C3" s="3"/>
      <c r="D3" s="3"/>
      <c r="E3" s="131"/>
      <c r="F3" s="26"/>
      <c r="G3" s="26"/>
      <c r="H3" s="16"/>
      <c r="I3" s="17"/>
      <c r="J3" s="146"/>
      <c r="K3" s="147"/>
      <c r="L3" s="147"/>
      <c r="M3" s="146"/>
    </row>
    <row r="4" spans="1:13">
      <c r="A4" s="169"/>
      <c r="B4" s="170"/>
      <c r="C4" s="73" t="s">
        <v>7</v>
      </c>
      <c r="D4" s="74"/>
      <c r="E4" s="132"/>
      <c r="F4" s="27"/>
      <c r="G4" s="27"/>
      <c r="H4" s="18"/>
      <c r="I4" s="11"/>
      <c r="J4" s="148"/>
      <c r="K4" s="147"/>
      <c r="L4" s="147"/>
      <c r="M4" s="148"/>
    </row>
    <row r="5" spans="1:13" ht="17.25" customHeight="1">
      <c r="A5" s="169"/>
      <c r="B5" s="170"/>
      <c r="C5" s="69" t="s">
        <v>0</v>
      </c>
      <c r="D5" s="114"/>
      <c r="E5" s="121"/>
      <c r="F5" s="28">
        <v>85</v>
      </c>
      <c r="G5" s="160"/>
      <c r="H5" s="19">
        <f>F5*G5</f>
        <v>0</v>
      </c>
      <c r="I5" s="142"/>
      <c r="J5" s="149">
        <f>F5*I5</f>
        <v>0</v>
      </c>
      <c r="K5" s="147"/>
      <c r="L5" s="147"/>
      <c r="M5" s="150">
        <f>H5+J5</f>
        <v>0</v>
      </c>
    </row>
    <row r="6" spans="1:13" ht="17.25" customHeight="1">
      <c r="A6" s="169"/>
      <c r="B6" s="170"/>
      <c r="C6" s="70" t="s">
        <v>28</v>
      </c>
      <c r="D6" s="114"/>
      <c r="E6" s="118"/>
      <c r="F6" s="28">
        <v>5000</v>
      </c>
      <c r="G6" s="126"/>
      <c r="H6" s="20"/>
      <c r="I6" s="142"/>
      <c r="J6" s="149">
        <f>F6*I6</f>
        <v>0</v>
      </c>
      <c r="K6" s="147"/>
      <c r="L6" s="147"/>
      <c r="M6" s="149">
        <f>I6*F6</f>
        <v>0</v>
      </c>
    </row>
    <row r="7" spans="1:13">
      <c r="A7" s="169"/>
      <c r="B7" s="170"/>
      <c r="C7" s="69" t="s">
        <v>1</v>
      </c>
      <c r="D7" s="114"/>
      <c r="E7" s="121"/>
      <c r="F7" s="28">
        <v>80</v>
      </c>
      <c r="G7" s="160"/>
      <c r="H7" s="19">
        <f>F7*G7</f>
        <v>0</v>
      </c>
      <c r="I7" s="142"/>
      <c r="J7" s="149">
        <f t="shared" ref="J7:J17" si="0">F7*I7</f>
        <v>0</v>
      </c>
      <c r="K7" s="147"/>
      <c r="L7" s="147"/>
      <c r="M7" s="150">
        <f t="shared" ref="M7:M17" si="1">H7+J7</f>
        <v>0</v>
      </c>
    </row>
    <row r="8" spans="1:13">
      <c r="A8" s="169"/>
      <c r="B8" s="170"/>
      <c r="C8" s="70" t="s">
        <v>28</v>
      </c>
      <c r="D8" s="114"/>
      <c r="E8" s="118"/>
      <c r="F8" s="28">
        <v>5000</v>
      </c>
      <c r="G8" s="126"/>
      <c r="H8" s="20"/>
      <c r="I8" s="142"/>
      <c r="J8" s="149">
        <f>F8*I8</f>
        <v>0</v>
      </c>
      <c r="K8" s="147"/>
      <c r="L8" s="147"/>
      <c r="M8" s="149">
        <f>I8*F8</f>
        <v>0</v>
      </c>
    </row>
    <row r="9" spans="1:13">
      <c r="A9" s="169"/>
      <c r="B9" s="170"/>
      <c r="C9" s="69" t="s">
        <v>2</v>
      </c>
      <c r="D9" s="114"/>
      <c r="E9" s="121"/>
      <c r="F9" s="28">
        <v>50</v>
      </c>
      <c r="G9" s="160"/>
      <c r="H9" s="19">
        <f>F9*G9</f>
        <v>0</v>
      </c>
      <c r="I9" s="142"/>
      <c r="J9" s="149">
        <f t="shared" si="0"/>
        <v>0</v>
      </c>
      <c r="K9" s="147"/>
      <c r="L9" s="147"/>
      <c r="M9" s="150">
        <f t="shared" si="1"/>
        <v>0</v>
      </c>
    </row>
    <row r="10" spans="1:13">
      <c r="A10" s="169"/>
      <c r="B10" s="170"/>
      <c r="C10" s="70" t="s">
        <v>28</v>
      </c>
      <c r="D10" s="114"/>
      <c r="E10" s="118"/>
      <c r="F10" s="28">
        <v>5000</v>
      </c>
      <c r="G10" s="126"/>
      <c r="H10" s="20"/>
      <c r="I10" s="142"/>
      <c r="J10" s="149">
        <f>F10*I10</f>
        <v>0</v>
      </c>
      <c r="K10" s="147"/>
      <c r="L10" s="147"/>
      <c r="M10" s="149">
        <f>I10*F10</f>
        <v>0</v>
      </c>
    </row>
    <row r="11" spans="1:13">
      <c r="A11" s="169"/>
      <c r="B11" s="170"/>
      <c r="C11" s="69" t="s">
        <v>3</v>
      </c>
      <c r="D11" s="114"/>
      <c r="E11" s="121"/>
      <c r="F11" s="28">
        <v>30</v>
      </c>
      <c r="G11" s="160"/>
      <c r="H11" s="19">
        <f>F11*G11</f>
        <v>0</v>
      </c>
      <c r="I11" s="142"/>
      <c r="J11" s="149">
        <f t="shared" si="0"/>
        <v>0</v>
      </c>
      <c r="K11" s="147"/>
      <c r="L11" s="147"/>
      <c r="M11" s="150">
        <f t="shared" si="1"/>
        <v>0</v>
      </c>
    </row>
    <row r="12" spans="1:13">
      <c r="A12" s="169"/>
      <c r="B12" s="170"/>
      <c r="C12" s="70" t="s">
        <v>28</v>
      </c>
      <c r="D12" s="114"/>
      <c r="E12" s="118"/>
      <c r="F12" s="28">
        <v>5000</v>
      </c>
      <c r="G12" s="126"/>
      <c r="H12" s="20"/>
      <c r="I12" s="142"/>
      <c r="J12" s="149">
        <f>F12*I12</f>
        <v>0</v>
      </c>
      <c r="K12" s="147"/>
      <c r="L12" s="147"/>
      <c r="M12" s="149">
        <f>I12*F12</f>
        <v>0</v>
      </c>
    </row>
    <row r="13" spans="1:13">
      <c r="A13" s="169"/>
      <c r="B13" s="170"/>
      <c r="C13" s="69" t="s">
        <v>4</v>
      </c>
      <c r="D13" s="114"/>
      <c r="E13" s="121"/>
      <c r="F13" s="28">
        <v>20</v>
      </c>
      <c r="G13" s="160"/>
      <c r="H13" s="19">
        <f>F13*G13</f>
        <v>0</v>
      </c>
      <c r="I13" s="142"/>
      <c r="J13" s="149">
        <f t="shared" si="0"/>
        <v>0</v>
      </c>
      <c r="K13" s="147"/>
      <c r="L13" s="147"/>
      <c r="M13" s="150">
        <f t="shared" si="1"/>
        <v>0</v>
      </c>
    </row>
    <row r="14" spans="1:13">
      <c r="A14" s="169"/>
      <c r="B14" s="170"/>
      <c r="C14" s="70" t="s">
        <v>28</v>
      </c>
      <c r="D14" s="114"/>
      <c r="E14" s="118"/>
      <c r="F14" s="28">
        <v>5000</v>
      </c>
      <c r="G14" s="126"/>
      <c r="H14" s="20"/>
      <c r="I14" s="142"/>
      <c r="J14" s="149">
        <f>F14*I14</f>
        <v>0</v>
      </c>
      <c r="K14" s="147"/>
      <c r="L14" s="147"/>
      <c r="M14" s="149">
        <f>I14*F14</f>
        <v>0</v>
      </c>
    </row>
    <row r="15" spans="1:13">
      <c r="A15" s="169"/>
      <c r="B15" s="170"/>
      <c r="C15" s="69" t="s">
        <v>5</v>
      </c>
      <c r="D15" s="114"/>
      <c r="E15" s="121"/>
      <c r="F15" s="28">
        <v>5</v>
      </c>
      <c r="G15" s="160"/>
      <c r="H15" s="19">
        <f>F15*G15</f>
        <v>0</v>
      </c>
      <c r="I15" s="142"/>
      <c r="J15" s="149">
        <f t="shared" si="0"/>
        <v>0</v>
      </c>
      <c r="K15" s="147"/>
      <c r="L15" s="147"/>
      <c r="M15" s="150">
        <f t="shared" si="1"/>
        <v>0</v>
      </c>
    </row>
    <row r="16" spans="1:13">
      <c r="A16" s="169"/>
      <c r="B16" s="170"/>
      <c r="C16" s="70" t="s">
        <v>28</v>
      </c>
      <c r="D16" s="114"/>
      <c r="E16" s="118"/>
      <c r="F16" s="28">
        <v>5000</v>
      </c>
      <c r="G16" s="126"/>
      <c r="H16" s="20"/>
      <c r="I16" s="142"/>
      <c r="J16" s="149">
        <f>F16*I16</f>
        <v>0</v>
      </c>
      <c r="K16" s="147"/>
      <c r="L16" s="147"/>
      <c r="M16" s="149">
        <f>I16*F16</f>
        <v>0</v>
      </c>
    </row>
    <row r="17" spans="1:13">
      <c r="A17" s="169"/>
      <c r="B17" s="170"/>
      <c r="C17" s="69" t="s">
        <v>6</v>
      </c>
      <c r="D17" s="114"/>
      <c r="E17" s="121"/>
      <c r="F17" s="28">
        <v>10</v>
      </c>
      <c r="G17" s="160"/>
      <c r="H17" s="19">
        <f>F17*G17</f>
        <v>0</v>
      </c>
      <c r="I17" s="142"/>
      <c r="J17" s="149">
        <f t="shared" si="0"/>
        <v>0</v>
      </c>
      <c r="K17" s="147"/>
      <c r="L17" s="147"/>
      <c r="M17" s="150">
        <f t="shared" si="1"/>
        <v>0</v>
      </c>
    </row>
    <row r="18" spans="1:13">
      <c r="A18" s="169"/>
      <c r="B18" s="170"/>
      <c r="C18" s="70" t="s">
        <v>28</v>
      </c>
      <c r="D18" s="114"/>
      <c r="E18" s="118"/>
      <c r="F18" s="28">
        <v>5000</v>
      </c>
      <c r="G18" s="126"/>
      <c r="H18" s="20"/>
      <c r="I18" s="142"/>
      <c r="J18" s="149">
        <f>F18*I18</f>
        <v>0</v>
      </c>
      <c r="K18" s="147"/>
      <c r="L18" s="147"/>
      <c r="M18" s="149">
        <f>I18*F18</f>
        <v>0</v>
      </c>
    </row>
    <row r="19" spans="1:13">
      <c r="A19" s="169"/>
      <c r="B19" s="170"/>
      <c r="C19" s="71"/>
      <c r="D19" s="115"/>
      <c r="E19" s="118"/>
      <c r="F19" s="29"/>
      <c r="G19" s="161"/>
      <c r="H19" s="20"/>
      <c r="I19" s="62" t="s">
        <v>20</v>
      </c>
      <c r="J19" s="151">
        <f>SUM(J5:J18)</f>
        <v>0</v>
      </c>
      <c r="K19" s="152"/>
      <c r="L19" s="152"/>
      <c r="M19" s="151">
        <f>SUM(M5:M18)</f>
        <v>0</v>
      </c>
    </row>
    <row r="20" spans="1:13">
      <c r="A20" s="169"/>
      <c r="B20" s="170"/>
      <c r="C20" s="77" t="s">
        <v>8</v>
      </c>
      <c r="D20" s="116"/>
      <c r="E20" s="133"/>
      <c r="F20" s="29"/>
      <c r="G20" s="161"/>
      <c r="H20" s="20"/>
      <c r="I20" s="6"/>
      <c r="J20" s="153"/>
      <c r="K20" s="162"/>
      <c r="L20" s="162"/>
      <c r="M20" s="153"/>
    </row>
    <row r="21" spans="1:13">
      <c r="A21" s="169"/>
      <c r="B21" s="170"/>
      <c r="C21" s="75" t="s">
        <v>0</v>
      </c>
      <c r="D21" s="117"/>
      <c r="E21" s="118"/>
      <c r="F21" s="28">
        <v>5</v>
      </c>
      <c r="G21" s="160"/>
      <c r="H21" s="19">
        <f>F21*G21</f>
        <v>0</v>
      </c>
      <c r="I21" s="142"/>
      <c r="J21" s="149">
        <f t="shared" ref="J21:J32" si="2">F21*I21</f>
        <v>0</v>
      </c>
      <c r="K21" s="147"/>
      <c r="L21" s="147"/>
      <c r="M21" s="150">
        <f>H21+J21</f>
        <v>0</v>
      </c>
    </row>
    <row r="22" spans="1:13">
      <c r="A22" s="169"/>
      <c r="B22" s="170"/>
      <c r="C22" s="76" t="s">
        <v>29</v>
      </c>
      <c r="D22" s="117"/>
      <c r="E22" s="118"/>
      <c r="F22" s="28">
        <v>2000</v>
      </c>
      <c r="G22" s="126"/>
      <c r="H22" s="20"/>
      <c r="I22" s="142"/>
      <c r="J22" s="149">
        <f t="shared" si="2"/>
        <v>0</v>
      </c>
      <c r="K22" s="147"/>
      <c r="L22" s="147"/>
      <c r="M22" s="149">
        <f>I22*F22</f>
        <v>0</v>
      </c>
    </row>
    <row r="23" spans="1:13">
      <c r="A23" s="169"/>
      <c r="B23" s="170"/>
      <c r="C23" s="75" t="s">
        <v>30</v>
      </c>
      <c r="D23" s="117"/>
      <c r="E23" s="118"/>
      <c r="F23" s="28">
        <v>4000</v>
      </c>
      <c r="G23" s="126"/>
      <c r="H23" s="20"/>
      <c r="I23" s="142"/>
      <c r="J23" s="149">
        <f t="shared" si="2"/>
        <v>0</v>
      </c>
      <c r="K23" s="147"/>
      <c r="L23" s="147"/>
      <c r="M23" s="149">
        <f>I23*F23</f>
        <v>0</v>
      </c>
    </row>
    <row r="24" spans="1:13">
      <c r="A24" s="169"/>
      <c r="B24" s="170"/>
      <c r="C24" s="75" t="s">
        <v>1</v>
      </c>
      <c r="D24" s="117"/>
      <c r="E24" s="121"/>
      <c r="F24" s="28">
        <v>25</v>
      </c>
      <c r="G24" s="160"/>
      <c r="H24" s="19">
        <f>F24*G24</f>
        <v>0</v>
      </c>
      <c r="I24" s="142"/>
      <c r="J24" s="149">
        <f t="shared" si="2"/>
        <v>0</v>
      </c>
      <c r="K24" s="147"/>
      <c r="L24" s="147"/>
      <c r="M24" s="150">
        <f>H24+J24</f>
        <v>0</v>
      </c>
    </row>
    <row r="25" spans="1:13">
      <c r="A25" s="169"/>
      <c r="B25" s="170"/>
      <c r="C25" s="76" t="s">
        <v>29</v>
      </c>
      <c r="D25" s="117"/>
      <c r="E25" s="118"/>
      <c r="F25" s="28">
        <v>2000</v>
      </c>
      <c r="G25" s="126"/>
      <c r="H25" s="20"/>
      <c r="I25" s="142"/>
      <c r="J25" s="149">
        <f t="shared" si="2"/>
        <v>0</v>
      </c>
      <c r="K25" s="147"/>
      <c r="L25" s="147"/>
      <c r="M25" s="149">
        <f>I25*F25</f>
        <v>0</v>
      </c>
    </row>
    <row r="26" spans="1:13">
      <c r="A26" s="169"/>
      <c r="B26" s="170"/>
      <c r="C26" s="75" t="s">
        <v>30</v>
      </c>
      <c r="D26" s="117"/>
      <c r="E26" s="118"/>
      <c r="F26" s="28">
        <v>4000</v>
      </c>
      <c r="G26" s="126"/>
      <c r="H26" s="20"/>
      <c r="I26" s="142"/>
      <c r="J26" s="149">
        <f t="shared" si="2"/>
        <v>0</v>
      </c>
      <c r="K26" s="147"/>
      <c r="L26" s="147"/>
      <c r="M26" s="149">
        <f>I26*F26</f>
        <v>0</v>
      </c>
    </row>
    <row r="27" spans="1:13">
      <c r="A27" s="169"/>
      <c r="B27" s="170"/>
      <c r="C27" s="75" t="s">
        <v>2</v>
      </c>
      <c r="D27" s="117"/>
      <c r="E27" s="121"/>
      <c r="F27" s="28">
        <v>20</v>
      </c>
      <c r="G27" s="160"/>
      <c r="H27" s="19">
        <f>F27*G27</f>
        <v>0</v>
      </c>
      <c r="I27" s="142"/>
      <c r="J27" s="149">
        <f t="shared" si="2"/>
        <v>0</v>
      </c>
      <c r="K27" s="147"/>
      <c r="L27" s="147"/>
      <c r="M27" s="150">
        <f>H27+J27</f>
        <v>0</v>
      </c>
    </row>
    <row r="28" spans="1:13">
      <c r="A28" s="169"/>
      <c r="B28" s="170"/>
      <c r="C28" s="76" t="s">
        <v>29</v>
      </c>
      <c r="D28" s="117"/>
      <c r="E28" s="118"/>
      <c r="F28" s="28">
        <v>2000</v>
      </c>
      <c r="G28" s="126"/>
      <c r="H28" s="20"/>
      <c r="I28" s="142"/>
      <c r="J28" s="149">
        <f t="shared" si="2"/>
        <v>0</v>
      </c>
      <c r="K28" s="147"/>
      <c r="L28" s="147"/>
      <c r="M28" s="149">
        <f>I28*F28</f>
        <v>0</v>
      </c>
    </row>
    <row r="29" spans="1:13">
      <c r="A29" s="169"/>
      <c r="B29" s="170"/>
      <c r="C29" s="75" t="s">
        <v>30</v>
      </c>
      <c r="D29" s="117"/>
      <c r="E29" s="118"/>
      <c r="F29" s="28">
        <v>4000</v>
      </c>
      <c r="G29" s="126"/>
      <c r="H29" s="20"/>
      <c r="I29" s="142"/>
      <c r="J29" s="149">
        <f t="shared" si="2"/>
        <v>0</v>
      </c>
      <c r="K29" s="147"/>
      <c r="L29" s="147"/>
      <c r="M29" s="149">
        <f>I29*F29</f>
        <v>0</v>
      </c>
    </row>
    <row r="30" spans="1:13">
      <c r="A30" s="169"/>
      <c r="B30" s="170"/>
      <c r="C30" s="75" t="s">
        <v>3</v>
      </c>
      <c r="D30" s="117"/>
      <c r="E30" s="121"/>
      <c r="F30" s="28">
        <v>20</v>
      </c>
      <c r="G30" s="160"/>
      <c r="H30" s="19">
        <f>F30*G30</f>
        <v>0</v>
      </c>
      <c r="I30" s="142"/>
      <c r="J30" s="149">
        <f t="shared" si="2"/>
        <v>0</v>
      </c>
      <c r="K30" s="147"/>
      <c r="L30" s="147"/>
      <c r="M30" s="150">
        <f>H30+J30</f>
        <v>0</v>
      </c>
    </row>
    <row r="31" spans="1:13">
      <c r="A31" s="169"/>
      <c r="B31" s="170"/>
      <c r="C31" s="76" t="s">
        <v>29</v>
      </c>
      <c r="D31" s="117"/>
      <c r="E31" s="118"/>
      <c r="F31" s="28">
        <v>2000</v>
      </c>
      <c r="G31" s="126"/>
      <c r="H31" s="20"/>
      <c r="I31" s="142"/>
      <c r="J31" s="149">
        <f t="shared" si="2"/>
        <v>0</v>
      </c>
      <c r="K31" s="147"/>
      <c r="L31" s="147"/>
      <c r="M31" s="149">
        <f>I31*F31</f>
        <v>0</v>
      </c>
    </row>
    <row r="32" spans="1:13">
      <c r="A32" s="169"/>
      <c r="B32" s="170"/>
      <c r="C32" s="75" t="s">
        <v>30</v>
      </c>
      <c r="D32" s="117"/>
      <c r="E32" s="118"/>
      <c r="F32" s="28">
        <v>4000</v>
      </c>
      <c r="G32" s="126"/>
      <c r="H32" s="20"/>
      <c r="I32" s="142"/>
      <c r="J32" s="149">
        <f t="shared" si="2"/>
        <v>0</v>
      </c>
      <c r="K32" s="147"/>
      <c r="L32" s="147"/>
      <c r="M32" s="149">
        <f>I32*F32</f>
        <v>0</v>
      </c>
    </row>
    <row r="33" spans="1:13">
      <c r="A33" s="169"/>
      <c r="B33" s="170"/>
      <c r="C33" s="5"/>
      <c r="D33" s="118"/>
      <c r="E33" s="118"/>
      <c r="F33" s="29"/>
      <c r="G33" s="161"/>
      <c r="H33" s="20"/>
      <c r="I33" s="62" t="s">
        <v>21</v>
      </c>
      <c r="J33" s="151">
        <f>SUM(J21:J32)</f>
        <v>0</v>
      </c>
      <c r="K33" s="152"/>
      <c r="L33" s="152"/>
      <c r="M33" s="151">
        <f>SUM(M21:M32)</f>
        <v>0</v>
      </c>
    </row>
    <row r="34" spans="1:13" ht="43.5" customHeight="1">
      <c r="A34" s="171"/>
      <c r="B34" s="172"/>
      <c r="C34" s="5"/>
      <c r="D34" s="118"/>
      <c r="E34" s="118"/>
      <c r="F34" s="29"/>
      <c r="G34" s="29"/>
      <c r="H34" s="104" t="s">
        <v>49</v>
      </c>
      <c r="I34" s="105"/>
      <c r="J34" s="151">
        <f>J19+J33</f>
        <v>0</v>
      </c>
      <c r="K34" s="152"/>
      <c r="L34" s="152"/>
      <c r="M34" s="151">
        <f>M19+M33</f>
        <v>0</v>
      </c>
    </row>
    <row r="35" spans="1:13" ht="39.75" customHeight="1" thickBot="1">
      <c r="A35" s="165" t="s">
        <v>16</v>
      </c>
      <c r="B35" s="166"/>
      <c r="C35" s="10" t="s">
        <v>17</v>
      </c>
      <c r="D35" s="119" t="s">
        <v>19</v>
      </c>
      <c r="E35" s="134" t="s">
        <v>10</v>
      </c>
      <c r="F35" s="33" t="s">
        <v>18</v>
      </c>
      <c r="G35" s="33" t="s">
        <v>39</v>
      </c>
      <c r="H35" s="65" t="s">
        <v>40</v>
      </c>
      <c r="I35" s="65" t="s">
        <v>11</v>
      </c>
      <c r="J35" s="143" t="s">
        <v>44</v>
      </c>
      <c r="K35" s="144"/>
      <c r="L35" s="145"/>
      <c r="M35" s="143" t="s">
        <v>45</v>
      </c>
    </row>
    <row r="36" spans="1:13" ht="27.75" customHeight="1">
      <c r="A36" s="169">
        <v>2</v>
      </c>
      <c r="B36" s="173" t="s">
        <v>13</v>
      </c>
      <c r="C36" s="1" t="s">
        <v>7</v>
      </c>
      <c r="D36" s="120"/>
      <c r="E36" s="132"/>
      <c r="F36" s="30"/>
      <c r="G36" s="30"/>
      <c r="H36" s="21"/>
      <c r="I36" s="11"/>
      <c r="J36" s="148"/>
      <c r="K36" s="147"/>
      <c r="L36" s="147"/>
      <c r="M36" s="148"/>
    </row>
    <row r="37" spans="1:13">
      <c r="A37" s="169"/>
      <c r="B37" s="170"/>
      <c r="C37" s="69" t="s">
        <v>0</v>
      </c>
      <c r="D37" s="121"/>
      <c r="E37" s="121"/>
      <c r="F37" s="28">
        <v>1</v>
      </c>
      <c r="G37" s="160"/>
      <c r="H37" s="19">
        <f>F37*G37</f>
        <v>0</v>
      </c>
      <c r="I37" s="142"/>
      <c r="J37" s="149">
        <f>F37*I37</f>
        <v>0</v>
      </c>
      <c r="K37" s="147"/>
      <c r="L37" s="147"/>
      <c r="M37" s="150">
        <f t="shared" ref="M37:M49" si="3">H37+J37</f>
        <v>0</v>
      </c>
    </row>
    <row r="38" spans="1:13">
      <c r="A38" s="169"/>
      <c r="B38" s="170"/>
      <c r="C38" s="70" t="s">
        <v>28</v>
      </c>
      <c r="D38" s="121"/>
      <c r="E38" s="118"/>
      <c r="F38" s="28">
        <v>5000</v>
      </c>
      <c r="G38" s="126"/>
      <c r="H38" s="20"/>
      <c r="I38" s="142"/>
      <c r="J38" s="149">
        <f>F38*I38</f>
        <v>0</v>
      </c>
      <c r="K38" s="147"/>
      <c r="L38" s="147"/>
      <c r="M38" s="149">
        <f>I38*F38</f>
        <v>0</v>
      </c>
    </row>
    <row r="39" spans="1:13">
      <c r="A39" s="169"/>
      <c r="B39" s="170"/>
      <c r="C39" s="69" t="s">
        <v>1</v>
      </c>
      <c r="D39" s="121"/>
      <c r="E39" s="121"/>
      <c r="F39" s="28">
        <v>5</v>
      </c>
      <c r="G39" s="160"/>
      <c r="H39" s="19">
        <f>F39*G39</f>
        <v>0</v>
      </c>
      <c r="I39" s="142"/>
      <c r="J39" s="149">
        <f t="shared" ref="J39:J49" si="4">F39*I39</f>
        <v>0</v>
      </c>
      <c r="K39" s="147"/>
      <c r="L39" s="147"/>
      <c r="M39" s="150">
        <f t="shared" si="3"/>
        <v>0</v>
      </c>
    </row>
    <row r="40" spans="1:13" ht="12.75" customHeight="1">
      <c r="A40" s="169"/>
      <c r="B40" s="170"/>
      <c r="C40" s="70" t="s">
        <v>28</v>
      </c>
      <c r="D40" s="121"/>
      <c r="E40" s="118"/>
      <c r="F40" s="28">
        <v>5000</v>
      </c>
      <c r="G40" s="126"/>
      <c r="H40" s="20"/>
      <c r="I40" s="142"/>
      <c r="J40" s="149">
        <f>F40*I40</f>
        <v>0</v>
      </c>
      <c r="K40" s="147"/>
      <c r="L40" s="147"/>
      <c r="M40" s="149">
        <f>I40*F40</f>
        <v>0</v>
      </c>
    </row>
    <row r="41" spans="1:13">
      <c r="A41" s="169"/>
      <c r="B41" s="170"/>
      <c r="C41" s="69" t="s">
        <v>2</v>
      </c>
      <c r="D41" s="121"/>
      <c r="E41" s="121"/>
      <c r="F41" s="28">
        <v>5</v>
      </c>
      <c r="G41" s="160"/>
      <c r="H41" s="19">
        <f>F41*G41</f>
        <v>0</v>
      </c>
      <c r="I41" s="142"/>
      <c r="J41" s="149">
        <f t="shared" si="4"/>
        <v>0</v>
      </c>
      <c r="K41" s="147"/>
      <c r="L41" s="147"/>
      <c r="M41" s="150">
        <f t="shared" si="3"/>
        <v>0</v>
      </c>
    </row>
    <row r="42" spans="1:13">
      <c r="A42" s="169"/>
      <c r="B42" s="170"/>
      <c r="C42" s="70" t="s">
        <v>28</v>
      </c>
      <c r="D42" s="121"/>
      <c r="E42" s="118"/>
      <c r="F42" s="28">
        <v>5000</v>
      </c>
      <c r="G42" s="126"/>
      <c r="H42" s="20"/>
      <c r="I42" s="142"/>
      <c r="J42" s="149">
        <f>F42*I42</f>
        <v>0</v>
      </c>
      <c r="K42" s="147"/>
      <c r="L42" s="147"/>
      <c r="M42" s="149">
        <f>I42*F42</f>
        <v>0</v>
      </c>
    </row>
    <row r="43" spans="1:13">
      <c r="A43" s="169"/>
      <c r="B43" s="170"/>
      <c r="C43" s="69" t="s">
        <v>3</v>
      </c>
      <c r="D43" s="121"/>
      <c r="E43" s="121"/>
      <c r="F43" s="28">
        <v>5</v>
      </c>
      <c r="G43" s="160"/>
      <c r="H43" s="19">
        <f>F43*G43</f>
        <v>0</v>
      </c>
      <c r="I43" s="142"/>
      <c r="J43" s="149">
        <f t="shared" si="4"/>
        <v>0</v>
      </c>
      <c r="K43" s="147"/>
      <c r="L43" s="147"/>
      <c r="M43" s="150">
        <f t="shared" si="3"/>
        <v>0</v>
      </c>
    </row>
    <row r="44" spans="1:13">
      <c r="A44" s="169"/>
      <c r="B44" s="170"/>
      <c r="C44" s="70" t="s">
        <v>28</v>
      </c>
      <c r="D44" s="121"/>
      <c r="E44" s="118"/>
      <c r="F44" s="28">
        <v>5000</v>
      </c>
      <c r="G44" s="126"/>
      <c r="H44" s="20"/>
      <c r="I44" s="142"/>
      <c r="J44" s="149">
        <f>F44*I44</f>
        <v>0</v>
      </c>
      <c r="K44" s="147"/>
      <c r="L44" s="147"/>
      <c r="M44" s="149">
        <f>I44*F44</f>
        <v>0</v>
      </c>
    </row>
    <row r="45" spans="1:13" ht="13.5" customHeight="1">
      <c r="A45" s="169"/>
      <c r="B45" s="170"/>
      <c r="C45" s="69" t="s">
        <v>4</v>
      </c>
      <c r="D45" s="121"/>
      <c r="E45" s="121"/>
      <c r="F45" s="28">
        <v>5</v>
      </c>
      <c r="G45" s="160"/>
      <c r="H45" s="19">
        <f>F45*G45</f>
        <v>0</v>
      </c>
      <c r="I45" s="142"/>
      <c r="J45" s="149">
        <f t="shared" si="4"/>
        <v>0</v>
      </c>
      <c r="K45" s="147"/>
      <c r="L45" s="147"/>
      <c r="M45" s="150">
        <f t="shared" si="3"/>
        <v>0</v>
      </c>
    </row>
    <row r="46" spans="1:13">
      <c r="A46" s="169"/>
      <c r="B46" s="170"/>
      <c r="C46" s="70" t="s">
        <v>28</v>
      </c>
      <c r="D46" s="121"/>
      <c r="E46" s="118"/>
      <c r="F46" s="28">
        <v>5000</v>
      </c>
      <c r="G46" s="126"/>
      <c r="H46" s="20"/>
      <c r="I46" s="142"/>
      <c r="J46" s="149">
        <f>F46*I46</f>
        <v>0</v>
      </c>
      <c r="K46" s="147"/>
      <c r="L46" s="147"/>
      <c r="M46" s="149">
        <f>I46*F46</f>
        <v>0</v>
      </c>
    </row>
    <row r="47" spans="1:13">
      <c r="A47" s="169"/>
      <c r="B47" s="170"/>
      <c r="C47" s="69" t="s">
        <v>5</v>
      </c>
      <c r="D47" s="121"/>
      <c r="E47" s="121"/>
      <c r="F47" s="28">
        <v>5</v>
      </c>
      <c r="G47" s="160"/>
      <c r="H47" s="19">
        <f>F47*G47</f>
        <v>0</v>
      </c>
      <c r="I47" s="142"/>
      <c r="J47" s="149">
        <f t="shared" si="4"/>
        <v>0</v>
      </c>
      <c r="K47" s="147"/>
      <c r="L47" s="147"/>
      <c r="M47" s="150">
        <f t="shared" si="3"/>
        <v>0</v>
      </c>
    </row>
    <row r="48" spans="1:13">
      <c r="A48" s="169"/>
      <c r="B48" s="170"/>
      <c r="C48" s="70" t="s">
        <v>28</v>
      </c>
      <c r="D48" s="121"/>
      <c r="E48" s="118"/>
      <c r="F48" s="28">
        <v>5000</v>
      </c>
      <c r="G48" s="126"/>
      <c r="H48" s="20"/>
      <c r="I48" s="142"/>
      <c r="J48" s="149">
        <f>F48*I48</f>
        <v>0</v>
      </c>
      <c r="K48" s="147"/>
      <c r="L48" s="147"/>
      <c r="M48" s="149">
        <f>I48*F48</f>
        <v>0</v>
      </c>
    </row>
    <row r="49" spans="1:13">
      <c r="A49" s="169"/>
      <c r="B49" s="170"/>
      <c r="C49" s="69" t="s">
        <v>6</v>
      </c>
      <c r="D49" s="121"/>
      <c r="E49" s="121"/>
      <c r="F49" s="28">
        <v>5</v>
      </c>
      <c r="G49" s="160"/>
      <c r="H49" s="19">
        <f>F49*G49</f>
        <v>0</v>
      </c>
      <c r="I49" s="142"/>
      <c r="J49" s="149">
        <f t="shared" si="4"/>
        <v>0</v>
      </c>
      <c r="K49" s="147"/>
      <c r="L49" s="147"/>
      <c r="M49" s="150">
        <f t="shared" si="3"/>
        <v>0</v>
      </c>
    </row>
    <row r="50" spans="1:13">
      <c r="A50" s="169"/>
      <c r="B50" s="170"/>
      <c r="C50" s="70" t="s">
        <v>28</v>
      </c>
      <c r="D50" s="121"/>
      <c r="E50" s="118"/>
      <c r="F50" s="28">
        <v>5000</v>
      </c>
      <c r="G50" s="126"/>
      <c r="H50" s="20"/>
      <c r="I50" s="142"/>
      <c r="J50" s="149">
        <f>F50*I50</f>
        <v>0</v>
      </c>
      <c r="K50" s="147"/>
      <c r="L50" s="147"/>
      <c r="M50" s="149">
        <f>I50*F50</f>
        <v>0</v>
      </c>
    </row>
    <row r="51" spans="1:13" ht="12.75" customHeight="1">
      <c r="A51" s="169"/>
      <c r="B51" s="170"/>
      <c r="C51" s="71"/>
      <c r="D51" s="118"/>
      <c r="E51" s="118"/>
      <c r="F51" s="29"/>
      <c r="G51" s="161"/>
      <c r="H51" s="20"/>
      <c r="I51" s="62" t="s">
        <v>23</v>
      </c>
      <c r="J51" s="151">
        <f>SUM(J37:J50)</f>
        <v>0</v>
      </c>
      <c r="K51" s="152"/>
      <c r="L51" s="152"/>
      <c r="M51" s="151">
        <f>SUM(M37:M50)</f>
        <v>0</v>
      </c>
    </row>
    <row r="52" spans="1:13" ht="12.75" customHeight="1">
      <c r="A52" s="169"/>
      <c r="B52" s="170"/>
      <c r="C52" s="72" t="s">
        <v>8</v>
      </c>
      <c r="D52" s="122"/>
      <c r="E52" s="118"/>
      <c r="F52" s="29"/>
      <c r="G52" s="161"/>
      <c r="H52" s="20"/>
      <c r="I52" s="6"/>
      <c r="J52" s="153"/>
      <c r="K52" s="147"/>
      <c r="L52" s="147"/>
      <c r="M52" s="153"/>
    </row>
    <row r="53" spans="1:13">
      <c r="A53" s="169"/>
      <c r="B53" s="170"/>
      <c r="C53" s="69" t="s">
        <v>0</v>
      </c>
      <c r="D53" s="121"/>
      <c r="E53" s="121"/>
      <c r="F53" s="28">
        <v>5</v>
      </c>
      <c r="G53" s="160"/>
      <c r="H53" s="19">
        <f>F53*G53</f>
        <v>0</v>
      </c>
      <c r="I53" s="142"/>
      <c r="J53" s="149">
        <f>F53*I53</f>
        <v>0</v>
      </c>
      <c r="K53" s="147"/>
      <c r="L53" s="147"/>
      <c r="M53" s="150">
        <f t="shared" ref="M53" si="5">H53+J53</f>
        <v>0</v>
      </c>
    </row>
    <row r="54" spans="1:13">
      <c r="A54" s="169"/>
      <c r="B54" s="170"/>
      <c r="C54" s="70" t="s">
        <v>29</v>
      </c>
      <c r="D54" s="121"/>
      <c r="E54" s="118"/>
      <c r="F54" s="28">
        <v>2000</v>
      </c>
      <c r="G54" s="126"/>
      <c r="H54" s="20"/>
      <c r="I54" s="142"/>
      <c r="J54" s="149">
        <f>F54*I54</f>
        <v>0</v>
      </c>
      <c r="K54" s="147"/>
      <c r="L54" s="147"/>
      <c r="M54" s="149">
        <f t="shared" ref="M54:M55" si="6">I54*F54</f>
        <v>0</v>
      </c>
    </row>
    <row r="55" spans="1:13">
      <c r="A55" s="169"/>
      <c r="B55" s="170"/>
      <c r="C55" s="69" t="s">
        <v>30</v>
      </c>
      <c r="D55" s="121"/>
      <c r="E55" s="118"/>
      <c r="F55" s="28">
        <v>4000</v>
      </c>
      <c r="G55" s="126"/>
      <c r="H55" s="20"/>
      <c r="I55" s="142"/>
      <c r="J55" s="149">
        <f>F55*I55</f>
        <v>0</v>
      </c>
      <c r="K55" s="147"/>
      <c r="L55" s="147"/>
      <c r="M55" s="149">
        <f t="shared" si="6"/>
        <v>0</v>
      </c>
    </row>
    <row r="56" spans="1:13">
      <c r="A56" s="169"/>
      <c r="B56" s="170"/>
      <c r="C56" s="69" t="s">
        <v>1</v>
      </c>
      <c r="D56" s="121"/>
      <c r="E56" s="121"/>
      <c r="F56" s="28">
        <v>5</v>
      </c>
      <c r="G56" s="160"/>
      <c r="H56" s="19">
        <f>F56*G56</f>
        <v>0</v>
      </c>
      <c r="I56" s="142"/>
      <c r="J56" s="149">
        <f>F56*I56</f>
        <v>0</v>
      </c>
      <c r="K56" s="147"/>
      <c r="L56" s="147"/>
      <c r="M56" s="150">
        <f t="shared" ref="M56" si="7">H56+J56</f>
        <v>0</v>
      </c>
    </row>
    <row r="57" spans="1:13">
      <c r="A57" s="169"/>
      <c r="B57" s="170"/>
      <c r="C57" s="70" t="s">
        <v>29</v>
      </c>
      <c r="D57" s="121"/>
      <c r="E57" s="118"/>
      <c r="F57" s="28">
        <v>2000</v>
      </c>
      <c r="G57" s="126"/>
      <c r="H57" s="20"/>
      <c r="I57" s="142"/>
      <c r="J57" s="149">
        <f t="shared" ref="J57:J64" si="8">F57*I57</f>
        <v>0</v>
      </c>
      <c r="K57" s="147"/>
      <c r="L57" s="147"/>
      <c r="M57" s="149">
        <f t="shared" ref="M57:M58" si="9">I57*F57</f>
        <v>0</v>
      </c>
    </row>
    <row r="58" spans="1:13">
      <c r="A58" s="169"/>
      <c r="B58" s="170"/>
      <c r="C58" s="69" t="s">
        <v>30</v>
      </c>
      <c r="D58" s="121"/>
      <c r="E58" s="118"/>
      <c r="F58" s="28">
        <v>4000</v>
      </c>
      <c r="G58" s="126"/>
      <c r="H58" s="20"/>
      <c r="I58" s="142"/>
      <c r="J58" s="149">
        <f t="shared" si="8"/>
        <v>0</v>
      </c>
      <c r="K58" s="147"/>
      <c r="L58" s="147"/>
      <c r="M58" s="149">
        <f t="shared" si="9"/>
        <v>0</v>
      </c>
    </row>
    <row r="59" spans="1:13">
      <c r="A59" s="169"/>
      <c r="B59" s="170"/>
      <c r="C59" s="69" t="s">
        <v>2</v>
      </c>
      <c r="D59" s="121"/>
      <c r="E59" s="121"/>
      <c r="F59" s="28">
        <v>5</v>
      </c>
      <c r="G59" s="160"/>
      <c r="H59" s="19">
        <f>F59*G59</f>
        <v>0</v>
      </c>
      <c r="I59" s="142"/>
      <c r="J59" s="149">
        <f>F59*I59</f>
        <v>0</v>
      </c>
      <c r="K59" s="147"/>
      <c r="L59" s="147"/>
      <c r="M59" s="150">
        <f t="shared" ref="M59" si="10">H59+J59</f>
        <v>0</v>
      </c>
    </row>
    <row r="60" spans="1:13">
      <c r="A60" s="169"/>
      <c r="B60" s="170"/>
      <c r="C60" s="70" t="s">
        <v>29</v>
      </c>
      <c r="D60" s="121"/>
      <c r="E60" s="118"/>
      <c r="F60" s="28">
        <v>2000</v>
      </c>
      <c r="G60" s="126"/>
      <c r="H60" s="20"/>
      <c r="I60" s="142"/>
      <c r="J60" s="149">
        <f t="shared" si="8"/>
        <v>0</v>
      </c>
      <c r="K60" s="147"/>
      <c r="L60" s="147"/>
      <c r="M60" s="149">
        <f t="shared" ref="M60:M61" si="11">I60*F60</f>
        <v>0</v>
      </c>
    </row>
    <row r="61" spans="1:13" ht="14.25" customHeight="1">
      <c r="A61" s="169"/>
      <c r="B61" s="170"/>
      <c r="C61" s="69" t="s">
        <v>30</v>
      </c>
      <c r="D61" s="121"/>
      <c r="E61" s="118"/>
      <c r="F61" s="28">
        <v>4000</v>
      </c>
      <c r="G61" s="126"/>
      <c r="H61" s="20"/>
      <c r="I61" s="142"/>
      <c r="J61" s="149">
        <f t="shared" si="8"/>
        <v>0</v>
      </c>
      <c r="K61" s="147"/>
      <c r="L61" s="147"/>
      <c r="M61" s="149">
        <f t="shared" si="11"/>
        <v>0</v>
      </c>
    </row>
    <row r="62" spans="1:13">
      <c r="A62" s="169"/>
      <c r="B62" s="170"/>
      <c r="C62" s="69" t="s">
        <v>3</v>
      </c>
      <c r="D62" s="121"/>
      <c r="E62" s="121"/>
      <c r="F62" s="28">
        <v>5</v>
      </c>
      <c r="G62" s="160"/>
      <c r="H62" s="19">
        <f>F62*G62</f>
        <v>0</v>
      </c>
      <c r="I62" s="142"/>
      <c r="J62" s="149">
        <f>F62*I62</f>
        <v>0</v>
      </c>
      <c r="K62" s="147"/>
      <c r="L62" s="147"/>
      <c r="M62" s="150">
        <f t="shared" ref="M62" si="12">H62+J62</f>
        <v>0</v>
      </c>
    </row>
    <row r="63" spans="1:13">
      <c r="A63" s="169"/>
      <c r="B63" s="170"/>
      <c r="C63" s="70" t="s">
        <v>29</v>
      </c>
      <c r="D63" s="121"/>
      <c r="E63" s="118"/>
      <c r="F63" s="28">
        <v>2000</v>
      </c>
      <c r="G63" s="126"/>
      <c r="H63" s="20"/>
      <c r="I63" s="142"/>
      <c r="J63" s="149">
        <f t="shared" si="8"/>
        <v>0</v>
      </c>
      <c r="K63" s="147"/>
      <c r="L63" s="147"/>
      <c r="M63" s="149">
        <f t="shared" ref="M63:M64" si="13">I63*F63</f>
        <v>0</v>
      </c>
    </row>
    <row r="64" spans="1:13" ht="15" customHeight="1">
      <c r="A64" s="169"/>
      <c r="B64" s="170"/>
      <c r="C64" s="69" t="s">
        <v>30</v>
      </c>
      <c r="D64" s="121"/>
      <c r="E64" s="118"/>
      <c r="F64" s="28">
        <v>4000</v>
      </c>
      <c r="G64" s="126"/>
      <c r="H64" s="20"/>
      <c r="I64" s="142"/>
      <c r="J64" s="149">
        <f t="shared" si="8"/>
        <v>0</v>
      </c>
      <c r="K64" s="147"/>
      <c r="L64" s="147"/>
      <c r="M64" s="149">
        <f t="shared" si="13"/>
        <v>0</v>
      </c>
    </row>
    <row r="65" spans="1:13" ht="14.25" customHeight="1">
      <c r="A65" s="169"/>
      <c r="B65" s="170"/>
      <c r="C65" s="5"/>
      <c r="D65" s="118"/>
      <c r="E65" s="118"/>
      <c r="F65" s="29"/>
      <c r="G65" s="161"/>
      <c r="H65" s="20"/>
      <c r="I65" s="62" t="s">
        <v>22</v>
      </c>
      <c r="J65" s="151">
        <f>SUM(J53:J64)</f>
        <v>0</v>
      </c>
      <c r="K65" s="152"/>
      <c r="L65" s="152"/>
      <c r="M65" s="151">
        <f>SUM(M53:M64)</f>
        <v>0</v>
      </c>
    </row>
    <row r="66" spans="1:13" ht="51.75" customHeight="1">
      <c r="A66" s="171"/>
      <c r="B66" s="172"/>
      <c r="C66" s="5"/>
      <c r="D66" s="118"/>
      <c r="E66" s="118"/>
      <c r="F66" s="29"/>
      <c r="G66" s="29"/>
      <c r="H66" s="104" t="s">
        <v>50</v>
      </c>
      <c r="I66" s="110"/>
      <c r="J66" s="151">
        <f>J51+J65</f>
        <v>0</v>
      </c>
      <c r="K66" s="152"/>
      <c r="L66" s="152"/>
      <c r="M66" s="151">
        <f>M51+M65</f>
        <v>0</v>
      </c>
    </row>
    <row r="67" spans="1:13" ht="26.25" customHeight="1">
      <c r="A67" s="174"/>
      <c r="B67" s="175"/>
      <c r="C67" s="38"/>
      <c r="D67" s="123"/>
      <c r="E67" s="123"/>
      <c r="F67" s="39"/>
      <c r="G67" s="39"/>
      <c r="H67" s="40"/>
      <c r="I67" s="41"/>
      <c r="J67" s="154"/>
      <c r="K67" s="147"/>
      <c r="L67" s="147"/>
      <c r="M67" s="154"/>
    </row>
    <row r="68" spans="1:13" ht="39.75" customHeight="1" thickBot="1">
      <c r="A68" s="176" t="s">
        <v>16</v>
      </c>
      <c r="B68" s="177"/>
      <c r="C68" s="34" t="s">
        <v>17</v>
      </c>
      <c r="D68" s="124" t="s">
        <v>19</v>
      </c>
      <c r="E68" s="135" t="s">
        <v>10</v>
      </c>
      <c r="F68" s="33" t="s">
        <v>18</v>
      </c>
      <c r="G68" s="33" t="s">
        <v>39</v>
      </c>
      <c r="H68" s="65" t="s">
        <v>40</v>
      </c>
      <c r="I68" s="65" t="s">
        <v>11</v>
      </c>
      <c r="J68" s="143" t="s">
        <v>44</v>
      </c>
      <c r="K68" s="144"/>
      <c r="L68" s="145"/>
      <c r="M68" s="143" t="s">
        <v>45</v>
      </c>
    </row>
    <row r="69" spans="1:13" ht="27" customHeight="1">
      <c r="A69" s="178">
        <v>3</v>
      </c>
      <c r="B69" s="179" t="s">
        <v>14</v>
      </c>
      <c r="C69" s="93" t="s">
        <v>7</v>
      </c>
      <c r="D69" s="125"/>
      <c r="E69" s="136"/>
      <c r="F69" s="31"/>
      <c r="G69" s="31"/>
      <c r="H69" s="23"/>
      <c r="I69" s="24"/>
      <c r="J69" s="155"/>
      <c r="K69" s="147"/>
      <c r="L69" s="147"/>
      <c r="M69" s="155"/>
    </row>
    <row r="70" spans="1:13">
      <c r="A70" s="169"/>
      <c r="B70" s="170"/>
      <c r="C70" s="69" t="s">
        <v>0</v>
      </c>
      <c r="D70" s="121"/>
      <c r="E70" s="121"/>
      <c r="F70" s="28">
        <v>30</v>
      </c>
      <c r="G70" s="160"/>
      <c r="H70" s="19">
        <f>F70*G70</f>
        <v>0</v>
      </c>
      <c r="I70" s="142"/>
      <c r="J70" s="149">
        <f t="shared" ref="J70:J83" si="14">F70*I70</f>
        <v>0</v>
      </c>
      <c r="K70" s="147"/>
      <c r="L70" s="147"/>
      <c r="M70" s="150">
        <f t="shared" ref="M70" si="15">H70+J70</f>
        <v>0</v>
      </c>
    </row>
    <row r="71" spans="1:13">
      <c r="A71" s="169"/>
      <c r="B71" s="170"/>
      <c r="C71" s="70" t="s">
        <v>28</v>
      </c>
      <c r="D71" s="121"/>
      <c r="E71" s="118"/>
      <c r="F71" s="28">
        <v>5000</v>
      </c>
      <c r="G71" s="126"/>
      <c r="H71" s="20"/>
      <c r="I71" s="142"/>
      <c r="J71" s="149">
        <f t="shared" si="14"/>
        <v>0</v>
      </c>
      <c r="K71" s="147"/>
      <c r="L71" s="147"/>
      <c r="M71" s="149">
        <f t="shared" ref="M71" si="16">I71*F71</f>
        <v>0</v>
      </c>
    </row>
    <row r="72" spans="1:13">
      <c r="A72" s="169"/>
      <c r="B72" s="170"/>
      <c r="C72" s="69" t="s">
        <v>1</v>
      </c>
      <c r="D72" s="121"/>
      <c r="E72" s="121"/>
      <c r="F72" s="28">
        <v>5</v>
      </c>
      <c r="G72" s="160"/>
      <c r="H72" s="19">
        <f>F72*G72</f>
        <v>0</v>
      </c>
      <c r="I72" s="142"/>
      <c r="J72" s="149">
        <f t="shared" si="14"/>
        <v>0</v>
      </c>
      <c r="K72" s="147"/>
      <c r="L72" s="147"/>
      <c r="M72" s="150">
        <f t="shared" ref="M72" si="17">H72+J72</f>
        <v>0</v>
      </c>
    </row>
    <row r="73" spans="1:13">
      <c r="A73" s="169"/>
      <c r="B73" s="170"/>
      <c r="C73" s="70" t="s">
        <v>28</v>
      </c>
      <c r="D73" s="121"/>
      <c r="E73" s="118"/>
      <c r="F73" s="28">
        <v>5000</v>
      </c>
      <c r="G73" s="126"/>
      <c r="H73" s="20"/>
      <c r="I73" s="142"/>
      <c r="J73" s="149">
        <f t="shared" si="14"/>
        <v>0</v>
      </c>
      <c r="K73" s="147"/>
      <c r="L73" s="147"/>
      <c r="M73" s="149">
        <f t="shared" ref="M73" si="18">I73*F73</f>
        <v>0</v>
      </c>
    </row>
    <row r="74" spans="1:13">
      <c r="A74" s="169"/>
      <c r="B74" s="170"/>
      <c r="C74" s="69" t="s">
        <v>2</v>
      </c>
      <c r="D74" s="121"/>
      <c r="E74" s="121"/>
      <c r="F74" s="28">
        <v>250</v>
      </c>
      <c r="G74" s="160"/>
      <c r="H74" s="19">
        <f>F74*G74</f>
        <v>0</v>
      </c>
      <c r="I74" s="142"/>
      <c r="J74" s="149">
        <f t="shared" si="14"/>
        <v>0</v>
      </c>
      <c r="K74" s="147"/>
      <c r="L74" s="147"/>
      <c r="M74" s="150">
        <f t="shared" ref="M74" si="19">H74+J74</f>
        <v>0</v>
      </c>
    </row>
    <row r="75" spans="1:13">
      <c r="A75" s="169"/>
      <c r="B75" s="170"/>
      <c r="C75" s="70" t="s">
        <v>28</v>
      </c>
      <c r="D75" s="121"/>
      <c r="E75" s="118"/>
      <c r="F75" s="28">
        <v>5000</v>
      </c>
      <c r="G75" s="126"/>
      <c r="H75" s="20"/>
      <c r="I75" s="142"/>
      <c r="J75" s="149">
        <f t="shared" si="14"/>
        <v>0</v>
      </c>
      <c r="K75" s="147"/>
      <c r="L75" s="147"/>
      <c r="M75" s="149">
        <f t="shared" ref="M75" si="20">I75*F75</f>
        <v>0</v>
      </c>
    </row>
    <row r="76" spans="1:13">
      <c r="A76" s="169"/>
      <c r="B76" s="170"/>
      <c r="C76" s="69" t="s">
        <v>3</v>
      </c>
      <c r="D76" s="121"/>
      <c r="E76" s="121"/>
      <c r="F76" s="28">
        <v>105</v>
      </c>
      <c r="G76" s="160"/>
      <c r="H76" s="19">
        <f>F76*G76</f>
        <v>0</v>
      </c>
      <c r="I76" s="142"/>
      <c r="J76" s="149">
        <f t="shared" si="14"/>
        <v>0</v>
      </c>
      <c r="K76" s="147"/>
      <c r="L76" s="147"/>
      <c r="M76" s="150">
        <f t="shared" ref="M76" si="21">H76+J76</f>
        <v>0</v>
      </c>
    </row>
    <row r="77" spans="1:13">
      <c r="A77" s="169"/>
      <c r="B77" s="170"/>
      <c r="C77" s="70" t="s">
        <v>28</v>
      </c>
      <c r="D77" s="121"/>
      <c r="E77" s="118"/>
      <c r="F77" s="28">
        <v>5000</v>
      </c>
      <c r="G77" s="126"/>
      <c r="H77" s="20"/>
      <c r="I77" s="142"/>
      <c r="J77" s="149">
        <f t="shared" si="14"/>
        <v>0</v>
      </c>
      <c r="K77" s="147"/>
      <c r="L77" s="147"/>
      <c r="M77" s="149">
        <f t="shared" ref="M77" si="22">I77*F77</f>
        <v>0</v>
      </c>
    </row>
    <row r="78" spans="1:13">
      <c r="A78" s="169"/>
      <c r="B78" s="170"/>
      <c r="C78" s="69" t="s">
        <v>4</v>
      </c>
      <c r="D78" s="121"/>
      <c r="E78" s="121"/>
      <c r="F78" s="28">
        <v>95</v>
      </c>
      <c r="G78" s="160"/>
      <c r="H78" s="19">
        <f>F78*G78</f>
        <v>0</v>
      </c>
      <c r="I78" s="142"/>
      <c r="J78" s="149">
        <f t="shared" si="14"/>
        <v>0</v>
      </c>
      <c r="K78" s="147"/>
      <c r="L78" s="147"/>
      <c r="M78" s="150">
        <f t="shared" ref="M78" si="23">H78+J78</f>
        <v>0</v>
      </c>
    </row>
    <row r="79" spans="1:13">
      <c r="A79" s="169"/>
      <c r="B79" s="170"/>
      <c r="C79" s="70" t="s">
        <v>28</v>
      </c>
      <c r="D79" s="121"/>
      <c r="E79" s="118"/>
      <c r="F79" s="28">
        <v>5000</v>
      </c>
      <c r="G79" s="126"/>
      <c r="H79" s="20"/>
      <c r="I79" s="142"/>
      <c r="J79" s="149">
        <f t="shared" si="14"/>
        <v>0</v>
      </c>
      <c r="K79" s="147"/>
      <c r="L79" s="147"/>
      <c r="M79" s="149">
        <f t="shared" ref="M79" si="24">I79*F79</f>
        <v>0</v>
      </c>
    </row>
    <row r="80" spans="1:13">
      <c r="A80" s="169"/>
      <c r="B80" s="170"/>
      <c r="C80" s="69" t="s">
        <v>5</v>
      </c>
      <c r="D80" s="121"/>
      <c r="E80" s="121"/>
      <c r="F80" s="28">
        <v>70</v>
      </c>
      <c r="G80" s="160"/>
      <c r="H80" s="19">
        <f>F80*G80</f>
        <v>0</v>
      </c>
      <c r="I80" s="142"/>
      <c r="J80" s="149">
        <f t="shared" si="14"/>
        <v>0</v>
      </c>
      <c r="K80" s="147"/>
      <c r="L80" s="147"/>
      <c r="M80" s="150">
        <f t="shared" ref="M80" si="25">H80+J80</f>
        <v>0</v>
      </c>
    </row>
    <row r="81" spans="1:13">
      <c r="A81" s="169"/>
      <c r="B81" s="170"/>
      <c r="C81" s="70" t="s">
        <v>28</v>
      </c>
      <c r="D81" s="121"/>
      <c r="E81" s="118"/>
      <c r="F81" s="28">
        <v>5000</v>
      </c>
      <c r="G81" s="126"/>
      <c r="H81" s="20"/>
      <c r="I81" s="142"/>
      <c r="J81" s="149">
        <f t="shared" si="14"/>
        <v>0</v>
      </c>
      <c r="K81" s="147"/>
      <c r="L81" s="147"/>
      <c r="M81" s="149">
        <f t="shared" ref="M81" si="26">I81*F81</f>
        <v>0</v>
      </c>
    </row>
    <row r="82" spans="1:13">
      <c r="A82" s="169"/>
      <c r="B82" s="170"/>
      <c r="C82" s="69" t="s">
        <v>6</v>
      </c>
      <c r="D82" s="121"/>
      <c r="E82" s="121"/>
      <c r="F82" s="28">
        <v>35</v>
      </c>
      <c r="G82" s="160"/>
      <c r="H82" s="19">
        <f>F82*G82</f>
        <v>0</v>
      </c>
      <c r="I82" s="142"/>
      <c r="J82" s="149">
        <f t="shared" si="14"/>
        <v>0</v>
      </c>
      <c r="K82" s="147"/>
      <c r="L82" s="147"/>
      <c r="M82" s="150">
        <f t="shared" ref="M82" si="27">H82+J82</f>
        <v>0</v>
      </c>
    </row>
    <row r="83" spans="1:13">
      <c r="A83" s="169"/>
      <c r="B83" s="170"/>
      <c r="C83" s="70" t="s">
        <v>28</v>
      </c>
      <c r="D83" s="121"/>
      <c r="E83" s="118"/>
      <c r="F83" s="28">
        <v>5000</v>
      </c>
      <c r="G83" s="126"/>
      <c r="H83" s="20"/>
      <c r="I83" s="142"/>
      <c r="J83" s="149">
        <f t="shared" si="14"/>
        <v>0</v>
      </c>
      <c r="K83" s="147"/>
      <c r="L83" s="147"/>
      <c r="M83" s="149">
        <f t="shared" ref="M83" si="28">I83*F83</f>
        <v>0</v>
      </c>
    </row>
    <row r="84" spans="1:13">
      <c r="A84" s="169"/>
      <c r="B84" s="170"/>
      <c r="C84" s="71"/>
      <c r="D84" s="118"/>
      <c r="E84" s="118"/>
      <c r="F84" s="29"/>
      <c r="G84" s="161"/>
      <c r="H84" s="20"/>
      <c r="I84" s="62" t="s">
        <v>24</v>
      </c>
      <c r="J84" s="151">
        <f>SUM(J70:J83)</f>
        <v>0</v>
      </c>
      <c r="K84" s="152"/>
      <c r="L84" s="152"/>
      <c r="M84" s="151">
        <f>SUM(M70:M83)</f>
        <v>0</v>
      </c>
    </row>
    <row r="85" spans="1:13">
      <c r="A85" s="169"/>
      <c r="B85" s="170"/>
      <c r="C85" s="72" t="s">
        <v>8</v>
      </c>
      <c r="D85" s="122"/>
      <c r="E85" s="118"/>
      <c r="F85" s="29"/>
      <c r="G85" s="161"/>
      <c r="H85" s="20"/>
      <c r="I85" s="6"/>
      <c r="J85" s="153"/>
      <c r="K85" s="147"/>
      <c r="L85" s="147"/>
      <c r="M85" s="153"/>
    </row>
    <row r="86" spans="1:13">
      <c r="A86" s="169"/>
      <c r="B86" s="170"/>
      <c r="C86" s="69" t="s">
        <v>0</v>
      </c>
      <c r="D86" s="121"/>
      <c r="E86" s="121"/>
      <c r="F86" s="28">
        <v>5</v>
      </c>
      <c r="G86" s="160"/>
      <c r="H86" s="19">
        <f>F86*G86</f>
        <v>0</v>
      </c>
      <c r="I86" s="142"/>
      <c r="J86" s="149">
        <f>F86*I86</f>
        <v>0</v>
      </c>
      <c r="K86" s="147"/>
      <c r="L86" s="147"/>
      <c r="M86" s="150">
        <f t="shared" ref="M86" si="29">H86+J86</f>
        <v>0</v>
      </c>
    </row>
    <row r="87" spans="1:13">
      <c r="A87" s="169"/>
      <c r="B87" s="170"/>
      <c r="C87" s="70" t="s">
        <v>29</v>
      </c>
      <c r="D87" s="121"/>
      <c r="E87" s="118"/>
      <c r="F87" s="28">
        <v>2000</v>
      </c>
      <c r="G87" s="126"/>
      <c r="H87" s="20"/>
      <c r="I87" s="142"/>
      <c r="J87" s="149">
        <f t="shared" ref="J87:J88" si="30">F87*I87</f>
        <v>0</v>
      </c>
      <c r="K87" s="147"/>
      <c r="L87" s="147"/>
      <c r="M87" s="149">
        <f t="shared" ref="M87:M88" si="31">I87*F87</f>
        <v>0</v>
      </c>
    </row>
    <row r="88" spans="1:13">
      <c r="A88" s="169"/>
      <c r="B88" s="170"/>
      <c r="C88" s="69" t="s">
        <v>30</v>
      </c>
      <c r="D88" s="121"/>
      <c r="E88" s="118"/>
      <c r="F88" s="28">
        <v>4000</v>
      </c>
      <c r="G88" s="126"/>
      <c r="H88" s="20"/>
      <c r="I88" s="142"/>
      <c r="J88" s="149">
        <f t="shared" si="30"/>
        <v>0</v>
      </c>
      <c r="K88" s="147"/>
      <c r="L88" s="147"/>
      <c r="M88" s="149">
        <f t="shared" si="31"/>
        <v>0</v>
      </c>
    </row>
    <row r="89" spans="1:13">
      <c r="A89" s="169"/>
      <c r="B89" s="170"/>
      <c r="C89" s="69" t="s">
        <v>1</v>
      </c>
      <c r="D89" s="121"/>
      <c r="E89" s="121"/>
      <c r="F89" s="28">
        <v>10</v>
      </c>
      <c r="G89" s="160"/>
      <c r="H89" s="19">
        <f>F89*G89</f>
        <v>0</v>
      </c>
      <c r="I89" s="142"/>
      <c r="J89" s="149">
        <f>F89*I89</f>
        <v>0</v>
      </c>
      <c r="K89" s="147"/>
      <c r="L89" s="147"/>
      <c r="M89" s="150">
        <f t="shared" ref="M89" si="32">H89+J89</f>
        <v>0</v>
      </c>
    </row>
    <row r="90" spans="1:13">
      <c r="A90" s="169"/>
      <c r="B90" s="170"/>
      <c r="C90" s="70" t="s">
        <v>29</v>
      </c>
      <c r="D90" s="121"/>
      <c r="E90" s="118"/>
      <c r="F90" s="28">
        <v>2000</v>
      </c>
      <c r="G90" s="126"/>
      <c r="H90" s="20"/>
      <c r="I90" s="142"/>
      <c r="J90" s="149">
        <f t="shared" ref="J90:J91" si="33">F90*I90</f>
        <v>0</v>
      </c>
      <c r="K90" s="147"/>
      <c r="L90" s="147"/>
      <c r="M90" s="149">
        <f t="shared" ref="M90:M91" si="34">I90*F90</f>
        <v>0</v>
      </c>
    </row>
    <row r="91" spans="1:13">
      <c r="A91" s="169"/>
      <c r="B91" s="170"/>
      <c r="C91" s="69" t="s">
        <v>30</v>
      </c>
      <c r="D91" s="121"/>
      <c r="E91" s="118"/>
      <c r="F91" s="28">
        <v>4000</v>
      </c>
      <c r="G91" s="126"/>
      <c r="H91" s="20"/>
      <c r="I91" s="142"/>
      <c r="J91" s="149">
        <f t="shared" si="33"/>
        <v>0</v>
      </c>
      <c r="K91" s="147"/>
      <c r="L91" s="147"/>
      <c r="M91" s="149">
        <f t="shared" si="34"/>
        <v>0</v>
      </c>
    </row>
    <row r="92" spans="1:13">
      <c r="A92" s="169"/>
      <c r="B92" s="170"/>
      <c r="C92" s="69" t="s">
        <v>2</v>
      </c>
      <c r="D92" s="121"/>
      <c r="E92" s="121"/>
      <c r="F92" s="28">
        <v>215</v>
      </c>
      <c r="G92" s="160"/>
      <c r="H92" s="19">
        <f>F92*G92</f>
        <v>0</v>
      </c>
      <c r="I92" s="142"/>
      <c r="J92" s="149">
        <f>F92*I92</f>
        <v>0</v>
      </c>
      <c r="K92" s="147"/>
      <c r="L92" s="147"/>
      <c r="M92" s="150">
        <f t="shared" ref="M92" si="35">H92+J92</f>
        <v>0</v>
      </c>
    </row>
    <row r="93" spans="1:13">
      <c r="A93" s="169"/>
      <c r="B93" s="170"/>
      <c r="C93" s="70" t="s">
        <v>29</v>
      </c>
      <c r="D93" s="121"/>
      <c r="E93" s="118"/>
      <c r="F93" s="28">
        <v>2000</v>
      </c>
      <c r="G93" s="126"/>
      <c r="H93" s="20"/>
      <c r="I93" s="142"/>
      <c r="J93" s="149">
        <f t="shared" ref="J93:J94" si="36">F93*I93</f>
        <v>0</v>
      </c>
      <c r="K93" s="147"/>
      <c r="L93" s="147"/>
      <c r="M93" s="149">
        <f t="shared" ref="M93:M94" si="37">I93*F93</f>
        <v>0</v>
      </c>
    </row>
    <row r="94" spans="1:13">
      <c r="A94" s="169"/>
      <c r="B94" s="170"/>
      <c r="C94" s="69" t="s">
        <v>30</v>
      </c>
      <c r="D94" s="121"/>
      <c r="E94" s="118"/>
      <c r="F94" s="28">
        <v>4000</v>
      </c>
      <c r="G94" s="126"/>
      <c r="H94" s="20"/>
      <c r="I94" s="142"/>
      <c r="J94" s="149">
        <f t="shared" si="36"/>
        <v>0</v>
      </c>
      <c r="K94" s="147"/>
      <c r="L94" s="147"/>
      <c r="M94" s="149">
        <f t="shared" si="37"/>
        <v>0</v>
      </c>
    </row>
    <row r="95" spans="1:13">
      <c r="A95" s="169"/>
      <c r="B95" s="170"/>
      <c r="C95" s="69" t="s">
        <v>3</v>
      </c>
      <c r="D95" s="121"/>
      <c r="E95" s="121"/>
      <c r="F95" s="28">
        <v>140</v>
      </c>
      <c r="G95" s="160"/>
      <c r="H95" s="19">
        <f>F95*G95</f>
        <v>0</v>
      </c>
      <c r="I95" s="142"/>
      <c r="J95" s="149">
        <f>F95*I95</f>
        <v>0</v>
      </c>
      <c r="K95" s="147"/>
      <c r="L95" s="147"/>
      <c r="M95" s="150">
        <f t="shared" ref="M95" si="38">H95+J95</f>
        <v>0</v>
      </c>
    </row>
    <row r="96" spans="1:13">
      <c r="A96" s="169"/>
      <c r="B96" s="170"/>
      <c r="C96" s="70" t="s">
        <v>29</v>
      </c>
      <c r="D96" s="121"/>
      <c r="E96" s="118"/>
      <c r="F96" s="28">
        <v>2000</v>
      </c>
      <c r="G96" s="126"/>
      <c r="H96" s="20"/>
      <c r="I96" s="142"/>
      <c r="J96" s="149">
        <f t="shared" ref="J96:J97" si="39">F96*I96</f>
        <v>0</v>
      </c>
      <c r="K96" s="147"/>
      <c r="L96" s="147"/>
      <c r="M96" s="149">
        <f t="shared" ref="M96:M97" si="40">I96*F96</f>
        <v>0</v>
      </c>
    </row>
    <row r="97" spans="1:13">
      <c r="A97" s="169"/>
      <c r="B97" s="170"/>
      <c r="C97" s="69" t="s">
        <v>30</v>
      </c>
      <c r="D97" s="121"/>
      <c r="E97" s="118"/>
      <c r="F97" s="28">
        <v>4000</v>
      </c>
      <c r="G97" s="126"/>
      <c r="H97" s="20"/>
      <c r="I97" s="142"/>
      <c r="J97" s="149">
        <f t="shared" si="39"/>
        <v>0</v>
      </c>
      <c r="K97" s="147"/>
      <c r="L97" s="147"/>
      <c r="M97" s="149">
        <f t="shared" si="40"/>
        <v>0</v>
      </c>
    </row>
    <row r="98" spans="1:13">
      <c r="A98" s="169"/>
      <c r="B98" s="170"/>
      <c r="C98" s="92"/>
      <c r="D98" s="126"/>
      <c r="E98" s="126"/>
      <c r="F98" s="20"/>
      <c r="G98" s="20"/>
      <c r="H98" s="20"/>
      <c r="I98" s="62" t="s">
        <v>25</v>
      </c>
      <c r="J98" s="151">
        <f>SUM(J86:J97)</f>
        <v>0</v>
      </c>
      <c r="K98" s="152"/>
      <c r="L98" s="152"/>
      <c r="M98" s="151">
        <f>SUM(M86:M97)</f>
        <v>0</v>
      </c>
    </row>
    <row r="99" spans="1:13" ht="48" customHeight="1">
      <c r="A99" s="171"/>
      <c r="B99" s="172"/>
      <c r="C99" s="5"/>
      <c r="D99" s="118"/>
      <c r="E99" s="118"/>
      <c r="F99" s="29"/>
      <c r="G99" s="29"/>
      <c r="H99" s="104" t="s">
        <v>51</v>
      </c>
      <c r="I99" s="105"/>
      <c r="J99" s="151">
        <f>J84+J98</f>
        <v>0</v>
      </c>
      <c r="K99" s="152"/>
      <c r="L99" s="152"/>
      <c r="M99" s="151">
        <f>M84+M98</f>
        <v>0</v>
      </c>
    </row>
    <row r="100" spans="1:13" ht="18" customHeight="1">
      <c r="A100" s="180"/>
      <c r="B100" s="181"/>
      <c r="C100" s="35"/>
      <c r="D100" s="127"/>
      <c r="E100" s="127"/>
      <c r="F100" s="36"/>
      <c r="G100" s="36"/>
      <c r="H100" s="37"/>
      <c r="I100" s="22"/>
      <c r="J100" s="154"/>
      <c r="K100" s="147"/>
      <c r="L100" s="147"/>
      <c r="M100" s="154"/>
    </row>
    <row r="101" spans="1:13" ht="35.25" thickBot="1">
      <c r="A101" s="165" t="s">
        <v>16</v>
      </c>
      <c r="B101" s="166"/>
      <c r="C101" s="10" t="s">
        <v>17</v>
      </c>
      <c r="D101" s="119" t="s">
        <v>19</v>
      </c>
      <c r="E101" s="134" t="s">
        <v>10</v>
      </c>
      <c r="F101" s="33" t="s">
        <v>18</v>
      </c>
      <c r="G101" s="33" t="s">
        <v>39</v>
      </c>
      <c r="H101" s="65" t="s">
        <v>40</v>
      </c>
      <c r="I101" s="65" t="s">
        <v>11</v>
      </c>
      <c r="J101" s="143" t="s">
        <v>44</v>
      </c>
      <c r="K101" s="144"/>
      <c r="L101" s="145"/>
      <c r="M101" s="143" t="s">
        <v>45</v>
      </c>
    </row>
    <row r="102" spans="1:13" ht="27.75" customHeight="1">
      <c r="A102" s="178">
        <v>4</v>
      </c>
      <c r="B102" s="179" t="s">
        <v>15</v>
      </c>
      <c r="C102" s="93" t="s">
        <v>7</v>
      </c>
      <c r="D102" s="125"/>
      <c r="E102" s="136"/>
      <c r="F102" s="31"/>
      <c r="G102" s="31"/>
      <c r="H102" s="23"/>
      <c r="I102" s="24"/>
      <c r="J102" s="155"/>
      <c r="K102" s="147"/>
      <c r="L102" s="147"/>
      <c r="M102" s="155"/>
    </row>
    <row r="103" spans="1:13">
      <c r="A103" s="169"/>
      <c r="B103" s="170"/>
      <c r="C103" s="69" t="s">
        <v>0</v>
      </c>
      <c r="D103" s="121"/>
      <c r="E103" s="121"/>
      <c r="F103" s="28">
        <v>30</v>
      </c>
      <c r="G103" s="160"/>
      <c r="H103" s="19">
        <f>F103*G103</f>
        <v>0</v>
      </c>
      <c r="I103" s="142"/>
      <c r="J103" s="149">
        <f>F103*I103</f>
        <v>0</v>
      </c>
      <c r="K103" s="147"/>
      <c r="L103" s="147"/>
      <c r="M103" s="150">
        <f t="shared" ref="M103" si="41">H103+J103</f>
        <v>0</v>
      </c>
    </row>
    <row r="104" spans="1:13">
      <c r="A104" s="169"/>
      <c r="B104" s="170"/>
      <c r="C104" s="70" t="s">
        <v>28</v>
      </c>
      <c r="D104" s="121"/>
      <c r="E104" s="118"/>
      <c r="F104" s="28">
        <v>5000</v>
      </c>
      <c r="G104" s="126"/>
      <c r="H104" s="20"/>
      <c r="I104" s="142"/>
      <c r="J104" s="149">
        <f t="shared" ref="J104" si="42">F104*I104</f>
        <v>0</v>
      </c>
      <c r="K104" s="147"/>
      <c r="L104" s="147"/>
      <c r="M104" s="149">
        <f t="shared" ref="M104" si="43">I104*F104</f>
        <v>0</v>
      </c>
    </row>
    <row r="105" spans="1:13">
      <c r="A105" s="169"/>
      <c r="B105" s="170"/>
      <c r="C105" s="69" t="s">
        <v>1</v>
      </c>
      <c r="D105" s="121"/>
      <c r="E105" s="121"/>
      <c r="F105" s="28">
        <v>40</v>
      </c>
      <c r="G105" s="160"/>
      <c r="H105" s="19">
        <f>F105*G105</f>
        <v>0</v>
      </c>
      <c r="I105" s="142"/>
      <c r="J105" s="149">
        <f>F105*I105</f>
        <v>0</v>
      </c>
      <c r="K105" s="147"/>
      <c r="L105" s="147"/>
      <c r="M105" s="150">
        <f t="shared" ref="M105" si="44">H105+J105</f>
        <v>0</v>
      </c>
    </row>
    <row r="106" spans="1:13">
      <c r="A106" s="169"/>
      <c r="B106" s="170"/>
      <c r="C106" s="70" t="s">
        <v>28</v>
      </c>
      <c r="D106" s="121"/>
      <c r="E106" s="118"/>
      <c r="F106" s="28">
        <v>5000</v>
      </c>
      <c r="G106" s="126"/>
      <c r="H106" s="20"/>
      <c r="I106" s="142"/>
      <c r="J106" s="149">
        <f t="shared" ref="J106" si="45">F106*I106</f>
        <v>0</v>
      </c>
      <c r="K106" s="147"/>
      <c r="L106" s="147"/>
      <c r="M106" s="149">
        <f t="shared" ref="M106" si="46">I106*F106</f>
        <v>0</v>
      </c>
    </row>
    <row r="107" spans="1:13">
      <c r="A107" s="169"/>
      <c r="B107" s="170"/>
      <c r="C107" s="69" t="s">
        <v>2</v>
      </c>
      <c r="D107" s="121"/>
      <c r="E107" s="121"/>
      <c r="F107" s="28">
        <v>110</v>
      </c>
      <c r="G107" s="160"/>
      <c r="H107" s="19">
        <f>F107*G107</f>
        <v>0</v>
      </c>
      <c r="I107" s="142"/>
      <c r="J107" s="149">
        <f>F107*I107</f>
        <v>0</v>
      </c>
      <c r="K107" s="147"/>
      <c r="L107" s="147"/>
      <c r="M107" s="150">
        <f t="shared" ref="M107" si="47">H107+J107</f>
        <v>0</v>
      </c>
    </row>
    <row r="108" spans="1:13">
      <c r="A108" s="169"/>
      <c r="B108" s="170"/>
      <c r="C108" s="70" t="s">
        <v>28</v>
      </c>
      <c r="D108" s="121"/>
      <c r="E108" s="118"/>
      <c r="F108" s="28">
        <v>5000</v>
      </c>
      <c r="G108" s="126"/>
      <c r="H108" s="20"/>
      <c r="I108" s="142"/>
      <c r="J108" s="149">
        <f t="shared" ref="J108" si="48">F108*I108</f>
        <v>0</v>
      </c>
      <c r="K108" s="147"/>
      <c r="L108" s="147"/>
      <c r="M108" s="149">
        <f t="shared" ref="M108" si="49">I108*F108</f>
        <v>0</v>
      </c>
    </row>
    <row r="109" spans="1:13">
      <c r="A109" s="169"/>
      <c r="B109" s="170"/>
      <c r="C109" s="69" t="s">
        <v>3</v>
      </c>
      <c r="D109" s="121"/>
      <c r="E109" s="121"/>
      <c r="F109" s="28">
        <v>50</v>
      </c>
      <c r="G109" s="160"/>
      <c r="H109" s="19">
        <f>F109*G109</f>
        <v>0</v>
      </c>
      <c r="I109" s="142"/>
      <c r="J109" s="149">
        <f>F109*I109</f>
        <v>0</v>
      </c>
      <c r="K109" s="147"/>
      <c r="L109" s="147"/>
      <c r="M109" s="150">
        <f t="shared" ref="M109" si="50">H109+J109</f>
        <v>0</v>
      </c>
    </row>
    <row r="110" spans="1:13">
      <c r="A110" s="169"/>
      <c r="B110" s="170"/>
      <c r="C110" s="70" t="s">
        <v>28</v>
      </c>
      <c r="D110" s="121"/>
      <c r="E110" s="118"/>
      <c r="F110" s="28">
        <v>5000</v>
      </c>
      <c r="G110" s="126"/>
      <c r="H110" s="20"/>
      <c r="I110" s="142"/>
      <c r="J110" s="149">
        <f t="shared" ref="J110" si="51">F110*I110</f>
        <v>0</v>
      </c>
      <c r="K110" s="147"/>
      <c r="L110" s="147"/>
      <c r="M110" s="149">
        <f t="shared" ref="M110" si="52">I110*F110</f>
        <v>0</v>
      </c>
    </row>
    <row r="111" spans="1:13">
      <c r="A111" s="169"/>
      <c r="B111" s="170"/>
      <c r="C111" s="69" t="s">
        <v>4</v>
      </c>
      <c r="D111" s="121"/>
      <c r="E111" s="121"/>
      <c r="F111" s="28">
        <v>45</v>
      </c>
      <c r="G111" s="160"/>
      <c r="H111" s="19">
        <f>F111*G111</f>
        <v>0</v>
      </c>
      <c r="I111" s="142"/>
      <c r="J111" s="149">
        <f>F111*I111</f>
        <v>0</v>
      </c>
      <c r="K111" s="147"/>
      <c r="L111" s="147"/>
      <c r="M111" s="150">
        <f t="shared" ref="M111" si="53">H111+J111</f>
        <v>0</v>
      </c>
    </row>
    <row r="112" spans="1:13">
      <c r="A112" s="169"/>
      <c r="B112" s="170"/>
      <c r="C112" s="70" t="s">
        <v>28</v>
      </c>
      <c r="D112" s="121"/>
      <c r="E112" s="118"/>
      <c r="F112" s="28">
        <v>5000</v>
      </c>
      <c r="G112" s="126"/>
      <c r="H112" s="20"/>
      <c r="I112" s="142"/>
      <c r="J112" s="149">
        <f t="shared" ref="J112" si="54">F112*I112</f>
        <v>0</v>
      </c>
      <c r="K112" s="147"/>
      <c r="L112" s="147"/>
      <c r="M112" s="149">
        <f t="shared" ref="M112" si="55">I112*F112</f>
        <v>0</v>
      </c>
    </row>
    <row r="113" spans="1:13">
      <c r="A113" s="169"/>
      <c r="B113" s="170"/>
      <c r="C113" s="69" t="s">
        <v>5</v>
      </c>
      <c r="D113" s="121"/>
      <c r="E113" s="121"/>
      <c r="F113" s="28">
        <v>40</v>
      </c>
      <c r="G113" s="160"/>
      <c r="H113" s="19">
        <f>F113*G113</f>
        <v>0</v>
      </c>
      <c r="I113" s="142"/>
      <c r="J113" s="149">
        <f>F113*I113</f>
        <v>0</v>
      </c>
      <c r="K113" s="147"/>
      <c r="L113" s="147"/>
      <c r="M113" s="150">
        <f t="shared" ref="M113" si="56">H113+J113</f>
        <v>0</v>
      </c>
    </row>
    <row r="114" spans="1:13">
      <c r="A114" s="169"/>
      <c r="B114" s="170"/>
      <c r="C114" s="70" t="s">
        <v>28</v>
      </c>
      <c r="D114" s="121"/>
      <c r="E114" s="118"/>
      <c r="F114" s="28">
        <v>5000</v>
      </c>
      <c r="G114" s="126"/>
      <c r="H114" s="20"/>
      <c r="I114" s="142"/>
      <c r="J114" s="149">
        <f t="shared" ref="J114" si="57">F114*I114</f>
        <v>0</v>
      </c>
      <c r="K114" s="147"/>
      <c r="L114" s="147"/>
      <c r="M114" s="149">
        <f t="shared" ref="M114" si="58">I114*F114</f>
        <v>0</v>
      </c>
    </row>
    <row r="115" spans="1:13">
      <c r="A115" s="169"/>
      <c r="B115" s="170"/>
      <c r="C115" s="69" t="s">
        <v>6</v>
      </c>
      <c r="D115" s="121"/>
      <c r="E115" s="121"/>
      <c r="F115" s="28">
        <v>30</v>
      </c>
      <c r="G115" s="160"/>
      <c r="H115" s="19">
        <f>F115*G115</f>
        <v>0</v>
      </c>
      <c r="I115" s="142"/>
      <c r="J115" s="149">
        <f>F115*I115</f>
        <v>0</v>
      </c>
      <c r="K115" s="147"/>
      <c r="L115" s="147"/>
      <c r="M115" s="150">
        <f t="shared" ref="M115" si="59">H115+J115</f>
        <v>0</v>
      </c>
    </row>
    <row r="116" spans="1:13">
      <c r="A116" s="169"/>
      <c r="B116" s="170"/>
      <c r="C116" s="70" t="s">
        <v>28</v>
      </c>
      <c r="D116" s="121"/>
      <c r="E116" s="118"/>
      <c r="F116" s="28">
        <v>5000</v>
      </c>
      <c r="G116" s="126"/>
      <c r="H116" s="20"/>
      <c r="I116" s="142"/>
      <c r="J116" s="149">
        <f t="shared" ref="J116" si="60">F116*I116</f>
        <v>0</v>
      </c>
      <c r="K116" s="147"/>
      <c r="L116" s="147"/>
      <c r="M116" s="149">
        <f t="shared" ref="M116" si="61">I116*F116</f>
        <v>0</v>
      </c>
    </row>
    <row r="117" spans="1:13" ht="12.75" customHeight="1">
      <c r="A117" s="169"/>
      <c r="B117" s="170"/>
      <c r="C117" s="71"/>
      <c r="D117" s="118"/>
      <c r="E117" s="118"/>
      <c r="F117" s="29"/>
      <c r="G117" s="161"/>
      <c r="H117" s="20"/>
      <c r="I117" s="62" t="s">
        <v>26</v>
      </c>
      <c r="J117" s="151">
        <f>SUM(J103:J116)</f>
        <v>0</v>
      </c>
      <c r="K117" s="152"/>
      <c r="L117" s="152"/>
      <c r="M117" s="151">
        <f>SUM(M103:M116)</f>
        <v>0</v>
      </c>
    </row>
    <row r="118" spans="1:13">
      <c r="A118" s="169"/>
      <c r="B118" s="170"/>
      <c r="C118" s="72" t="s">
        <v>8</v>
      </c>
      <c r="D118" s="128"/>
      <c r="E118" s="118"/>
      <c r="F118" s="29"/>
      <c r="G118" s="161"/>
      <c r="H118" s="20"/>
      <c r="I118" s="6"/>
      <c r="J118" s="153"/>
      <c r="K118" s="147"/>
      <c r="L118" s="147"/>
      <c r="M118" s="153"/>
    </row>
    <row r="119" spans="1:13">
      <c r="A119" s="169"/>
      <c r="B119" s="170"/>
      <c r="C119" s="69" t="s">
        <v>0</v>
      </c>
      <c r="D119" s="121"/>
      <c r="E119" s="121"/>
      <c r="F119" s="28">
        <v>5</v>
      </c>
      <c r="G119" s="160"/>
      <c r="H119" s="19">
        <f>F119*G119</f>
        <v>0</v>
      </c>
      <c r="I119" s="142"/>
      <c r="J119" s="149">
        <f>F119*I119</f>
        <v>0</v>
      </c>
      <c r="K119" s="147"/>
      <c r="L119" s="147"/>
      <c r="M119" s="150">
        <f t="shared" ref="M119" si="62">H119+J119</f>
        <v>0</v>
      </c>
    </row>
    <row r="120" spans="1:13">
      <c r="A120" s="169"/>
      <c r="B120" s="170"/>
      <c r="C120" s="70" t="s">
        <v>29</v>
      </c>
      <c r="D120" s="121"/>
      <c r="E120" s="118"/>
      <c r="F120" s="28">
        <v>2000</v>
      </c>
      <c r="G120" s="126"/>
      <c r="H120" s="20"/>
      <c r="I120" s="142"/>
      <c r="J120" s="149">
        <f t="shared" ref="J120:J130" si="63">F120*I120</f>
        <v>0</v>
      </c>
      <c r="K120" s="147"/>
      <c r="L120" s="147"/>
      <c r="M120" s="149">
        <f t="shared" ref="M120:M121" si="64">I120*F120</f>
        <v>0</v>
      </c>
    </row>
    <row r="121" spans="1:13">
      <c r="A121" s="169"/>
      <c r="B121" s="170"/>
      <c r="C121" s="69" t="s">
        <v>30</v>
      </c>
      <c r="D121" s="121"/>
      <c r="E121" s="118"/>
      <c r="F121" s="28">
        <v>4000</v>
      </c>
      <c r="G121" s="126"/>
      <c r="H121" s="20"/>
      <c r="I121" s="142"/>
      <c r="J121" s="149">
        <f t="shared" si="63"/>
        <v>0</v>
      </c>
      <c r="K121" s="147"/>
      <c r="L121" s="147"/>
      <c r="M121" s="149">
        <f t="shared" si="64"/>
        <v>0</v>
      </c>
    </row>
    <row r="122" spans="1:13">
      <c r="A122" s="169"/>
      <c r="B122" s="170"/>
      <c r="C122" s="69" t="s">
        <v>1</v>
      </c>
      <c r="D122" s="121"/>
      <c r="E122" s="121"/>
      <c r="F122" s="28">
        <v>5</v>
      </c>
      <c r="G122" s="160"/>
      <c r="H122" s="19">
        <f>F122*G122</f>
        <v>0</v>
      </c>
      <c r="I122" s="142"/>
      <c r="J122" s="149">
        <f>F122*I122</f>
        <v>0</v>
      </c>
      <c r="K122" s="147"/>
      <c r="L122" s="147"/>
      <c r="M122" s="150">
        <f t="shared" ref="M122" si="65">H122+J122</f>
        <v>0</v>
      </c>
    </row>
    <row r="123" spans="1:13">
      <c r="A123" s="169"/>
      <c r="B123" s="170"/>
      <c r="C123" s="70" t="s">
        <v>29</v>
      </c>
      <c r="D123" s="121"/>
      <c r="E123" s="118"/>
      <c r="F123" s="28">
        <v>2000</v>
      </c>
      <c r="G123" s="126"/>
      <c r="H123" s="20"/>
      <c r="I123" s="142"/>
      <c r="J123" s="149">
        <f t="shared" si="63"/>
        <v>0</v>
      </c>
      <c r="K123" s="147"/>
      <c r="L123" s="147"/>
      <c r="M123" s="149">
        <f t="shared" ref="M123:M124" si="66">I123*F123</f>
        <v>0</v>
      </c>
    </row>
    <row r="124" spans="1:13">
      <c r="A124" s="169"/>
      <c r="B124" s="170"/>
      <c r="C124" s="69" t="s">
        <v>30</v>
      </c>
      <c r="D124" s="121"/>
      <c r="E124" s="118"/>
      <c r="F124" s="28">
        <v>4000</v>
      </c>
      <c r="G124" s="126"/>
      <c r="H124" s="20"/>
      <c r="I124" s="142"/>
      <c r="J124" s="149">
        <f t="shared" si="63"/>
        <v>0</v>
      </c>
      <c r="K124" s="147"/>
      <c r="L124" s="147"/>
      <c r="M124" s="149">
        <f t="shared" si="66"/>
        <v>0</v>
      </c>
    </row>
    <row r="125" spans="1:13">
      <c r="A125" s="169"/>
      <c r="B125" s="170"/>
      <c r="C125" s="69" t="s">
        <v>2</v>
      </c>
      <c r="D125" s="121"/>
      <c r="E125" s="121"/>
      <c r="F125" s="28">
        <v>20</v>
      </c>
      <c r="G125" s="160"/>
      <c r="H125" s="19">
        <f>F125*G125</f>
        <v>0</v>
      </c>
      <c r="I125" s="142"/>
      <c r="J125" s="149">
        <f>F125*I125</f>
        <v>0</v>
      </c>
      <c r="K125" s="147"/>
      <c r="L125" s="147"/>
      <c r="M125" s="150">
        <f t="shared" ref="M125" si="67">H125+J125</f>
        <v>0</v>
      </c>
    </row>
    <row r="126" spans="1:13">
      <c r="A126" s="169"/>
      <c r="B126" s="170"/>
      <c r="C126" s="70" t="s">
        <v>29</v>
      </c>
      <c r="D126" s="121"/>
      <c r="E126" s="118"/>
      <c r="F126" s="28">
        <v>2000</v>
      </c>
      <c r="G126" s="126"/>
      <c r="H126" s="20"/>
      <c r="I126" s="142"/>
      <c r="J126" s="149">
        <f t="shared" si="63"/>
        <v>0</v>
      </c>
      <c r="K126" s="147"/>
      <c r="L126" s="147"/>
      <c r="M126" s="149">
        <f t="shared" ref="M126:M127" si="68">I126*F126</f>
        <v>0</v>
      </c>
    </row>
    <row r="127" spans="1:13">
      <c r="A127" s="169"/>
      <c r="B127" s="170"/>
      <c r="C127" s="69" t="s">
        <v>30</v>
      </c>
      <c r="D127" s="121"/>
      <c r="E127" s="118"/>
      <c r="F127" s="28">
        <v>4000</v>
      </c>
      <c r="G127" s="126"/>
      <c r="H127" s="20"/>
      <c r="I127" s="142"/>
      <c r="J127" s="149">
        <f t="shared" si="63"/>
        <v>0</v>
      </c>
      <c r="K127" s="147"/>
      <c r="L127" s="147"/>
      <c r="M127" s="149">
        <f t="shared" si="68"/>
        <v>0</v>
      </c>
    </row>
    <row r="128" spans="1:13">
      <c r="A128" s="169"/>
      <c r="B128" s="170"/>
      <c r="C128" s="69" t="s">
        <v>3</v>
      </c>
      <c r="D128" s="121"/>
      <c r="E128" s="121"/>
      <c r="F128" s="28">
        <v>50</v>
      </c>
      <c r="G128" s="160"/>
      <c r="H128" s="19">
        <f>F128*G128</f>
        <v>0</v>
      </c>
      <c r="I128" s="142"/>
      <c r="J128" s="149">
        <f>F128*I128</f>
        <v>0</v>
      </c>
      <c r="K128" s="147"/>
      <c r="L128" s="147"/>
      <c r="M128" s="150">
        <f t="shared" ref="M128" si="69">H128+J128</f>
        <v>0</v>
      </c>
    </row>
    <row r="129" spans="1:15">
      <c r="A129" s="169"/>
      <c r="B129" s="170"/>
      <c r="C129" s="70" t="s">
        <v>29</v>
      </c>
      <c r="D129" s="129"/>
      <c r="E129" s="118"/>
      <c r="F129" s="28">
        <v>2000</v>
      </c>
      <c r="G129" s="126"/>
      <c r="H129" s="20"/>
      <c r="I129" s="142"/>
      <c r="J129" s="149">
        <f t="shared" si="63"/>
        <v>0</v>
      </c>
      <c r="K129" s="147"/>
      <c r="L129" s="147"/>
      <c r="M129" s="149">
        <f t="shared" ref="M129:M130" si="70">I129*F129</f>
        <v>0</v>
      </c>
    </row>
    <row r="130" spans="1:15">
      <c r="A130" s="169"/>
      <c r="B130" s="170"/>
      <c r="C130" s="69" t="s">
        <v>30</v>
      </c>
      <c r="D130" s="129"/>
      <c r="E130" s="118"/>
      <c r="F130" s="28">
        <v>4000</v>
      </c>
      <c r="G130" s="126"/>
      <c r="H130" s="20"/>
      <c r="I130" s="142"/>
      <c r="J130" s="149">
        <f t="shared" si="63"/>
        <v>0</v>
      </c>
      <c r="K130" s="147"/>
      <c r="L130" s="147"/>
      <c r="M130" s="149">
        <f t="shared" si="70"/>
        <v>0</v>
      </c>
      <c r="O130" s="78"/>
    </row>
    <row r="131" spans="1:15">
      <c r="A131" s="169"/>
      <c r="B131" s="170"/>
      <c r="C131" s="20"/>
      <c r="D131" s="126"/>
      <c r="E131" s="126"/>
      <c r="F131" s="20"/>
      <c r="G131" s="20"/>
      <c r="H131" s="20"/>
      <c r="I131" s="62" t="s">
        <v>27</v>
      </c>
      <c r="J131" s="151">
        <f>SUM(J119:J130)</f>
        <v>0</v>
      </c>
      <c r="K131" s="152"/>
      <c r="L131" s="152"/>
      <c r="M131" s="151">
        <f>SUM(M119:M130)</f>
        <v>0</v>
      </c>
    </row>
    <row r="132" spans="1:15" ht="36.75" customHeight="1">
      <c r="A132" s="171"/>
      <c r="B132" s="172"/>
      <c r="C132" s="12"/>
      <c r="D132" s="130"/>
      <c r="E132" s="137"/>
      <c r="F132" s="42"/>
      <c r="G132" s="42"/>
      <c r="H132" s="111" t="s">
        <v>52</v>
      </c>
      <c r="I132" s="112"/>
      <c r="J132" s="156">
        <f>J131+J117</f>
        <v>0</v>
      </c>
      <c r="K132" s="152"/>
      <c r="L132" s="152"/>
      <c r="M132" s="156">
        <f>SUM(M117:M131)</f>
        <v>0</v>
      </c>
      <c r="O132" s="56"/>
    </row>
    <row r="133" spans="1:15" ht="49.5" customHeight="1">
      <c r="A133" s="180"/>
      <c r="B133" s="181"/>
      <c r="C133" s="113" t="s">
        <v>41</v>
      </c>
      <c r="D133" s="113"/>
      <c r="E133" s="113"/>
      <c r="F133" s="36"/>
      <c r="G133" s="36"/>
      <c r="H133" s="106" t="s">
        <v>42</v>
      </c>
      <c r="I133" s="107"/>
      <c r="J133" s="157">
        <f>J132+J99+J66+J34</f>
        <v>0</v>
      </c>
      <c r="K133" s="158"/>
      <c r="L133" s="158"/>
      <c r="M133" s="159">
        <f>M132+M99+M66+M34</f>
        <v>0</v>
      </c>
      <c r="N133" s="94" t="s">
        <v>43</v>
      </c>
      <c r="O133" s="95"/>
    </row>
    <row r="134" spans="1:15" ht="82.5" customHeight="1">
      <c r="A134" s="108" t="s">
        <v>53</v>
      </c>
      <c r="B134" s="109"/>
      <c r="C134" s="109"/>
      <c r="D134" s="109"/>
      <c r="E134" s="109"/>
      <c r="F134" s="60"/>
      <c r="G134" s="44"/>
      <c r="H134" s="44"/>
      <c r="I134" s="97"/>
      <c r="J134" s="97"/>
    </row>
    <row r="135" spans="1:15" ht="42" customHeight="1" thickBot="1">
      <c r="A135" s="66" t="s">
        <v>16</v>
      </c>
      <c r="B135" s="85"/>
      <c r="C135" s="10" t="s">
        <v>17</v>
      </c>
      <c r="D135" s="119" t="s">
        <v>19</v>
      </c>
      <c r="E135" s="134" t="s">
        <v>10</v>
      </c>
      <c r="F135" s="33" t="s">
        <v>18</v>
      </c>
      <c r="G135" s="141" t="s">
        <v>11</v>
      </c>
      <c r="H135" s="15" t="s">
        <v>12</v>
      </c>
      <c r="I135" s="22"/>
      <c r="J135" s="22"/>
    </row>
    <row r="136" spans="1:15" ht="27" customHeight="1">
      <c r="A136" s="81">
        <v>5</v>
      </c>
      <c r="B136" s="71"/>
      <c r="C136" s="4" t="s">
        <v>31</v>
      </c>
      <c r="D136" s="121"/>
      <c r="E136" s="138"/>
      <c r="F136" s="45">
        <v>1</v>
      </c>
      <c r="G136" s="142"/>
      <c r="H136" s="61">
        <f>F136*G136</f>
        <v>0</v>
      </c>
    </row>
    <row r="137" spans="1:15" ht="42" customHeight="1">
      <c r="A137" s="79">
        <v>6</v>
      </c>
      <c r="B137" s="86"/>
      <c r="C137" s="96" t="s">
        <v>32</v>
      </c>
      <c r="D137" s="139"/>
      <c r="E137" s="140"/>
      <c r="F137" s="46">
        <v>1</v>
      </c>
      <c r="G137" s="142"/>
      <c r="H137" s="61">
        <f>F137*G137</f>
        <v>0</v>
      </c>
    </row>
    <row r="138" spans="1:15" ht="36.75" customHeight="1">
      <c r="A138" s="79">
        <v>7</v>
      </c>
      <c r="B138" s="86"/>
      <c r="C138" s="2" t="s">
        <v>33</v>
      </c>
      <c r="D138" s="139"/>
      <c r="E138" s="140"/>
      <c r="F138" s="46">
        <v>1</v>
      </c>
      <c r="G138" s="142"/>
      <c r="H138" s="61">
        <f>F138*G138</f>
        <v>0</v>
      </c>
    </row>
    <row r="139" spans="1:15" ht="36.75" customHeight="1">
      <c r="A139" s="79">
        <v>8</v>
      </c>
      <c r="B139" s="86"/>
      <c r="C139" s="4" t="s">
        <v>34</v>
      </c>
      <c r="D139" s="139"/>
      <c r="E139" s="140"/>
      <c r="F139" s="46">
        <v>1</v>
      </c>
      <c r="G139" s="142"/>
      <c r="H139" s="61">
        <f>F139*G139</f>
        <v>0</v>
      </c>
    </row>
    <row r="140" spans="1:15" ht="36.75" customHeight="1">
      <c r="A140" s="79">
        <v>9</v>
      </c>
      <c r="B140" s="86"/>
      <c r="C140" s="96" t="s">
        <v>35</v>
      </c>
      <c r="D140" s="139"/>
      <c r="E140" s="140"/>
      <c r="F140" s="46">
        <v>1</v>
      </c>
      <c r="G140" s="142"/>
      <c r="H140" s="61">
        <f>F140*G140</f>
        <v>0</v>
      </c>
    </row>
    <row r="141" spans="1:15" ht="27" customHeight="1" thickBot="1">
      <c r="G141" s="98" t="s">
        <v>48</v>
      </c>
      <c r="H141" s="99">
        <f>SUM(H136:H140)</f>
        <v>0</v>
      </c>
    </row>
    <row r="142" spans="1:15" ht="15.75" thickTop="1"/>
    <row r="144" spans="1:15" ht="15.75" thickBot="1">
      <c r="A144" s="82"/>
      <c r="B144" s="87"/>
      <c r="C144" s="48"/>
      <c r="D144" s="48"/>
      <c r="E144" s="48"/>
      <c r="F144" s="49"/>
      <c r="G144" s="49"/>
      <c r="H144" s="50"/>
      <c r="I144" s="8"/>
      <c r="J144" s="8"/>
    </row>
    <row r="145" spans="1:10" ht="15.75" thickTop="1">
      <c r="A145" s="101" t="s">
        <v>36</v>
      </c>
      <c r="B145" s="102"/>
      <c r="C145" s="102"/>
      <c r="D145" s="102"/>
      <c r="E145" s="103"/>
    </row>
    <row r="146" spans="1:10">
      <c r="A146" s="83"/>
      <c r="B146" s="88"/>
      <c r="C146" s="47"/>
      <c r="D146" s="47"/>
    </row>
    <row r="147" spans="1:10" ht="165">
      <c r="A147" s="84"/>
      <c r="B147" s="89"/>
      <c r="C147" s="52" t="s">
        <v>37</v>
      </c>
      <c r="D147" s="51" t="s">
        <v>38</v>
      </c>
      <c r="E147" s="182" t="s">
        <v>47</v>
      </c>
      <c r="F147" s="53"/>
      <c r="G147" s="53"/>
      <c r="H147" s="54"/>
      <c r="I147" s="55"/>
      <c r="J147" s="55"/>
    </row>
    <row r="148" spans="1:10">
      <c r="A148" s="80"/>
      <c r="B148" s="90"/>
      <c r="C148" s="56"/>
      <c r="D148" s="56"/>
      <c r="E148" s="35"/>
      <c r="F148" s="57"/>
      <c r="G148" s="57"/>
      <c r="H148" s="58"/>
      <c r="I148" s="58"/>
      <c r="J148" s="59"/>
    </row>
    <row r="149" spans="1:10" ht="15.75">
      <c r="B149" s="91"/>
      <c r="C149" s="7"/>
      <c r="D149" s="7"/>
    </row>
  </sheetData>
  <sheetProtection password="F147" sheet="1" objects="1" scenarios="1"/>
  <mergeCells count="9">
    <mergeCell ref="C1:F1"/>
    <mergeCell ref="A145:E145"/>
    <mergeCell ref="H34:I34"/>
    <mergeCell ref="H133:I133"/>
    <mergeCell ref="A134:E134"/>
    <mergeCell ref="H66:I66"/>
    <mergeCell ref="H99:I99"/>
    <mergeCell ref="H132:I132"/>
    <mergeCell ref="C133:E133"/>
  </mergeCells>
  <pageMargins left="0" right="0" top="0.1" bottom="0.2" header="0.3" footer="0.3"/>
  <pageSetup orientation="landscape" r:id="rId1"/>
  <rowBreaks count="2" manualBreakCount="2">
    <brk id="66" max="16383" man="1"/>
    <brk id="99"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WV Office of Technology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A075018</dc:creator>
  <cp:lastModifiedBy>A075018</cp:lastModifiedBy>
  <cp:lastPrinted>2012-08-06T14:40:13Z</cp:lastPrinted>
  <dcterms:created xsi:type="dcterms:W3CDTF">2012-06-11T14:23:01Z</dcterms:created>
  <dcterms:modified xsi:type="dcterms:W3CDTF">2012-08-06T18:27:02Z</dcterms:modified>
</cp:coreProperties>
</file>