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880" yWindow="690" windowWidth="9375" windowHeight="5220" tabRatio="970"/>
  </bookViews>
  <sheets>
    <sheet name="Bid Summary" sheetId="4" r:id="rId1"/>
    <sheet name="Schedule 1 - Hardware" sheetId="2" r:id="rId2"/>
    <sheet name="Schedule 2 - Commodity Software" sheetId="3" r:id="rId3"/>
    <sheet name="Schedule 3 - Functional" sheetId="1" r:id="rId4"/>
    <sheet name="Schedule 3A - Out Year Support" sheetId="28" r:id="rId5"/>
    <sheet name="Schedule 4 - Option 4" sheetId="24" r:id="rId6"/>
    <sheet name="Schedule 5 - Option 5" sheetId="26" r:id="rId7"/>
    <sheet name="Schedule 6 - Option 6" sheetId="27" r:id="rId8"/>
    <sheet name="Schedule 7 - Cost by Phase" sheetId="22" r:id="rId9"/>
  </sheets>
  <definedNames>
    <definedName name="_xlnm.Print_Area" localSheetId="1">'Schedule 1 - Hardware'!$A$1:$G$39</definedName>
    <definedName name="_xlnm.Print_Titles" localSheetId="2">'Schedule 2 - Commodity Software'!$1:$4</definedName>
    <definedName name="_xlnm.Print_Titles" localSheetId="3">'Schedule 3 - Functional'!$A:$A,'Schedule 3 - Functional'!$1:$6</definedName>
    <definedName name="_xlnm.Print_Titles" localSheetId="5">'Schedule 4 - Option 4'!$1:$5</definedName>
    <definedName name="_xlnm.Print_Titles" localSheetId="6">'Schedule 5 - Option 5'!$1:$5</definedName>
    <definedName name="Z_7C78500C_BC4F_4126_BFD4_9D3611415081_.wvu.PrintTitles" localSheetId="3" hidden="1">'Schedule 3 - Functional'!$A:$A,'Schedule 3 - Functional'!$1:$6</definedName>
    <definedName name="Z_92F2E01C_01A2_403A_8873_D01AEA0DB1D4_.wvu.PrintTitles" localSheetId="3" hidden="1">'Schedule 3 - Functional'!$A:$A,'Schedule 3 - Functional'!$1:$6</definedName>
    <definedName name="Z_EB9C43A8_A900_4245_8F92_FD6EC56B9BBF_.wvu.PrintTitles" localSheetId="3" hidden="1">'Schedule 3 - Functional'!$A:$A,'Schedule 3 - Functional'!$1:$6</definedName>
  </definedNames>
  <calcPr calcId="145621"/>
  <customWorkbookViews>
    <customWorkbookView name="Andrew Flewelling - Personal View" guid="{92F2E01C-01A2-403A-8873-D01AEA0DB1D4}" mergeInterval="0" personalView="1" maximized="1" windowWidth="1020" windowHeight="607" activeSheetId="1" showComments="commIndAndComment"/>
    <customWorkbookView name="Ben Lott - Personal View" guid="{7C78500C-BC4F-4126-BFD4-9D3611415081}" mergeInterval="0" personalView="1" maximized="1" windowWidth="1020" windowHeight="637" activeSheetId="1" showStatusbar="0"/>
    <customWorkbookView name="Cheryl Hutchins - Personal View" guid="{EB9C43A8-A900-4245-8F92-FD6EC56B9BBF}" mergeInterval="0" personalView="1" maximized="1" windowWidth="1276" windowHeight="778" activeSheetId="2" showComments="commIndAndComment"/>
  </customWorkbookViews>
</workbook>
</file>

<file path=xl/calcChain.xml><?xml version="1.0" encoding="utf-8"?>
<calcChain xmlns="http://schemas.openxmlformats.org/spreadsheetml/2006/main">
  <c r="E9" i="28" l="1"/>
  <c r="D11" i="4" l="1"/>
  <c r="E11" i="4"/>
  <c r="D21" i="4"/>
  <c r="E21" i="4"/>
  <c r="F21" i="4"/>
  <c r="C11" i="4"/>
  <c r="N34" i="28"/>
  <c r="N35" i="28"/>
  <c r="N36" i="28"/>
  <c r="K34" i="28"/>
  <c r="K35" i="28"/>
  <c r="K36" i="28"/>
  <c r="H34" i="28"/>
  <c r="H35" i="28"/>
  <c r="H36" i="28"/>
  <c r="E34" i="28"/>
  <c r="E35" i="28"/>
  <c r="E36" i="28"/>
  <c r="B34" i="28"/>
  <c r="B35" i="28"/>
  <c r="B36" i="28"/>
  <c r="B28" i="28"/>
  <c r="B29" i="28"/>
  <c r="B30" i="28"/>
  <c r="E28" i="28"/>
  <c r="E29" i="28"/>
  <c r="E30" i="28"/>
  <c r="H28" i="28"/>
  <c r="H29" i="28"/>
  <c r="H30" i="28"/>
  <c r="K28" i="28"/>
  <c r="K29" i="28"/>
  <c r="K30" i="28"/>
  <c r="N28" i="28"/>
  <c r="N29" i="28"/>
  <c r="N30" i="28"/>
  <c r="N16" i="28"/>
  <c r="N17" i="28"/>
  <c r="N18" i="28"/>
  <c r="K16" i="28"/>
  <c r="K17" i="28"/>
  <c r="K18" i="28"/>
  <c r="H16" i="28"/>
  <c r="H17" i="28"/>
  <c r="H18" i="28"/>
  <c r="E16" i="28"/>
  <c r="E17" i="28"/>
  <c r="E18" i="28"/>
  <c r="N10" i="28"/>
  <c r="N11" i="28"/>
  <c r="N12" i="28"/>
  <c r="K10" i="28"/>
  <c r="K11" i="28"/>
  <c r="K12" i="28"/>
  <c r="E10" i="28"/>
  <c r="E11" i="28"/>
  <c r="E12" i="28"/>
  <c r="H10" i="28"/>
  <c r="H11" i="28"/>
  <c r="H12" i="28"/>
  <c r="D22" i="28" l="1"/>
  <c r="G22" i="28" s="1"/>
  <c r="Q16" i="28"/>
  <c r="Q17" i="28"/>
  <c r="Q18" i="28"/>
  <c r="Q15" i="28"/>
  <c r="Q10" i="28"/>
  <c r="Q11" i="28"/>
  <c r="Q12" i="28"/>
  <c r="Q9" i="28"/>
  <c r="B16" i="28"/>
  <c r="B17" i="28"/>
  <c r="B18" i="28"/>
  <c r="B15" i="28"/>
  <c r="E15" i="28" s="1"/>
  <c r="H15" i="28" s="1"/>
  <c r="K15" i="28" s="1"/>
  <c r="N15" i="28" s="1"/>
  <c r="B33" i="28" s="1"/>
  <c r="E33" i="28" s="1"/>
  <c r="H33" i="28" s="1"/>
  <c r="K33" i="28" s="1"/>
  <c r="N33" i="28" s="1"/>
  <c r="B10" i="28"/>
  <c r="B11" i="28"/>
  <c r="B12" i="28"/>
  <c r="B9" i="28"/>
  <c r="H9" i="28" s="1"/>
  <c r="H10" i="4"/>
  <c r="J9" i="28" l="1"/>
  <c r="K9" i="28"/>
  <c r="N9" i="28" s="1"/>
  <c r="B27" i="28" s="1"/>
  <c r="E27" i="28" s="1"/>
  <c r="H27" i="28" s="1"/>
  <c r="K27" i="28" s="1"/>
  <c r="N27" i="28" s="1"/>
  <c r="Q34" i="28"/>
  <c r="Q35" i="28"/>
  <c r="Q36" i="28"/>
  <c r="Q33" i="28"/>
  <c r="Q28" i="28"/>
  <c r="Q29" i="28"/>
  <c r="Q30" i="28"/>
  <c r="Q27" i="28"/>
  <c r="Q31" i="28" s="1"/>
  <c r="P34" i="28"/>
  <c r="P35" i="28"/>
  <c r="P28" i="28"/>
  <c r="P30" i="28"/>
  <c r="M34" i="28"/>
  <c r="M35" i="28"/>
  <c r="M36" i="28"/>
  <c r="M28" i="28"/>
  <c r="M30" i="28"/>
  <c r="J34" i="28"/>
  <c r="J35" i="28"/>
  <c r="J28" i="28"/>
  <c r="J29" i="28"/>
  <c r="J30" i="28"/>
  <c r="G34" i="28"/>
  <c r="G35" i="28"/>
  <c r="G36" i="28"/>
  <c r="G28" i="28"/>
  <c r="G30" i="28"/>
  <c r="D35" i="28"/>
  <c r="D28" i="28"/>
  <c r="D30" i="28"/>
  <c r="D36" i="28"/>
  <c r="O37" i="28"/>
  <c r="L37" i="28"/>
  <c r="I37" i="28"/>
  <c r="F37" i="28"/>
  <c r="C37" i="28"/>
  <c r="P36" i="28"/>
  <c r="J36" i="28"/>
  <c r="D34" i="28"/>
  <c r="O31" i="28"/>
  <c r="L31" i="28"/>
  <c r="I31" i="28"/>
  <c r="F31" i="28"/>
  <c r="C31" i="28"/>
  <c r="P29" i="28"/>
  <c r="M29" i="28"/>
  <c r="G29" i="28"/>
  <c r="D29" i="28"/>
  <c r="J22" i="28"/>
  <c r="M22" i="28" s="1"/>
  <c r="P22" i="28" s="1"/>
  <c r="R22" i="28" s="1"/>
  <c r="G17" i="28"/>
  <c r="G18" i="28"/>
  <c r="G11" i="28"/>
  <c r="G12" i="28"/>
  <c r="A16" i="28"/>
  <c r="A34" i="28" s="1"/>
  <c r="A17" i="28"/>
  <c r="A35" i="28" s="1"/>
  <c r="A18" i="28"/>
  <c r="A36" i="28" s="1"/>
  <c r="A15" i="28"/>
  <c r="A33" i="28" s="1"/>
  <c r="A10" i="28"/>
  <c r="A28" i="28" s="1"/>
  <c r="A11" i="28"/>
  <c r="A29" i="28" s="1"/>
  <c r="A12" i="28"/>
  <c r="A30" i="28" s="1"/>
  <c r="A9" i="28"/>
  <c r="A27" i="28" s="1"/>
  <c r="O19" i="28"/>
  <c r="L19" i="28"/>
  <c r="I19" i="28"/>
  <c r="F19" i="28"/>
  <c r="G16" i="28"/>
  <c r="O13" i="28"/>
  <c r="L13" i="28"/>
  <c r="I13" i="28"/>
  <c r="F13" i="28"/>
  <c r="G10" i="28"/>
  <c r="Q13" i="28" l="1"/>
  <c r="Q19" i="28"/>
  <c r="Q37" i="28"/>
  <c r="Q38" i="28" s="1"/>
  <c r="R28" i="28"/>
  <c r="R30" i="28"/>
  <c r="R34" i="28"/>
  <c r="R35" i="28"/>
  <c r="R36" i="28"/>
  <c r="R29" i="28"/>
  <c r="D33" i="28"/>
  <c r="D40" i="28"/>
  <c r="G40" i="28" s="1"/>
  <c r="D37" i="28"/>
  <c r="G9" i="28"/>
  <c r="G13" i="28" s="1"/>
  <c r="G15" i="28"/>
  <c r="J12" i="28"/>
  <c r="J10" i="28"/>
  <c r="J11" i="28"/>
  <c r="P17" i="28"/>
  <c r="J17" i="28"/>
  <c r="G19" i="28"/>
  <c r="P18" i="28"/>
  <c r="M18" i="28"/>
  <c r="P16" i="28"/>
  <c r="M16" i="28"/>
  <c r="J16" i="28"/>
  <c r="M17" i="28"/>
  <c r="J18" i="28"/>
  <c r="O31" i="27"/>
  <c r="O32" i="27"/>
  <c r="O30" i="27"/>
  <c r="O24" i="27"/>
  <c r="O25" i="27"/>
  <c r="O26" i="27"/>
  <c r="O27" i="27"/>
  <c r="O23" i="27"/>
  <c r="O17" i="27"/>
  <c r="O18" i="27"/>
  <c r="O19" i="27"/>
  <c r="O20" i="27"/>
  <c r="O16" i="27"/>
  <c r="N8" i="27"/>
  <c r="O8" i="27"/>
  <c r="N9" i="27"/>
  <c r="O9" i="27"/>
  <c r="N10" i="27"/>
  <c r="O10" i="27"/>
  <c r="N11" i="27"/>
  <c r="O11" i="27"/>
  <c r="N12" i="27"/>
  <c r="O12" i="27"/>
  <c r="N13" i="27"/>
  <c r="O13" i="27"/>
  <c r="N7" i="27"/>
  <c r="O31" i="26"/>
  <c r="O32" i="26"/>
  <c r="O30" i="26"/>
  <c r="O24" i="26"/>
  <c r="O25" i="26"/>
  <c r="O26" i="26"/>
  <c r="O27" i="26"/>
  <c r="O23" i="26"/>
  <c r="O28" i="26" s="1"/>
  <c r="O17" i="26"/>
  <c r="O18" i="26"/>
  <c r="O19" i="26"/>
  <c r="O20" i="26"/>
  <c r="O16" i="26"/>
  <c r="O21" i="26" s="1"/>
  <c r="N8" i="26"/>
  <c r="O8" i="26"/>
  <c r="N9" i="26"/>
  <c r="O9" i="26"/>
  <c r="N10" i="26"/>
  <c r="O10" i="26"/>
  <c r="N11" i="26"/>
  <c r="O11" i="26"/>
  <c r="N12" i="26"/>
  <c r="O12" i="26"/>
  <c r="N13" i="26"/>
  <c r="O13" i="26"/>
  <c r="N7" i="26"/>
  <c r="O31" i="24"/>
  <c r="O32" i="24"/>
  <c r="O30" i="24"/>
  <c r="O33" i="24" s="1"/>
  <c r="O24" i="24"/>
  <c r="O25" i="24"/>
  <c r="O26" i="24"/>
  <c r="O27" i="24"/>
  <c r="O23" i="24"/>
  <c r="O28" i="24" s="1"/>
  <c r="O17" i="24"/>
  <c r="O18" i="24"/>
  <c r="O19" i="24"/>
  <c r="O20" i="24"/>
  <c r="O16" i="24"/>
  <c r="O21" i="24" s="1"/>
  <c r="N8" i="24"/>
  <c r="O8" i="24"/>
  <c r="N9" i="24"/>
  <c r="O9" i="24"/>
  <c r="N10" i="24"/>
  <c r="O10" i="24"/>
  <c r="N11" i="24"/>
  <c r="O11" i="24"/>
  <c r="N12" i="24"/>
  <c r="O12" i="24"/>
  <c r="N13" i="24"/>
  <c r="O13" i="24"/>
  <c r="N7" i="24"/>
  <c r="N82" i="1"/>
  <c r="O82" i="1"/>
  <c r="N83" i="1"/>
  <c r="O83" i="1"/>
  <c r="N84" i="1"/>
  <c r="O84" i="1"/>
  <c r="N81" i="1"/>
  <c r="N76" i="1"/>
  <c r="O76" i="1"/>
  <c r="N77" i="1"/>
  <c r="O77" i="1"/>
  <c r="N78" i="1"/>
  <c r="O78" i="1"/>
  <c r="N75" i="1"/>
  <c r="N70" i="1"/>
  <c r="O70" i="1"/>
  <c r="N71" i="1"/>
  <c r="O71" i="1"/>
  <c r="N72" i="1"/>
  <c r="O72" i="1"/>
  <c r="N69" i="1"/>
  <c r="N64" i="1"/>
  <c r="O64" i="1"/>
  <c r="N65" i="1"/>
  <c r="O65" i="1"/>
  <c r="N66" i="1"/>
  <c r="O66" i="1"/>
  <c r="N63" i="1"/>
  <c r="N58" i="1"/>
  <c r="O58" i="1"/>
  <c r="N59" i="1"/>
  <c r="O59" i="1"/>
  <c r="N60" i="1"/>
  <c r="O60" i="1"/>
  <c r="N57" i="1"/>
  <c r="N52" i="1"/>
  <c r="O52" i="1"/>
  <c r="N53" i="1"/>
  <c r="O53" i="1"/>
  <c r="N54" i="1"/>
  <c r="O54" i="1"/>
  <c r="N51" i="1"/>
  <c r="N46" i="1"/>
  <c r="O46" i="1"/>
  <c r="N47" i="1"/>
  <c r="O47" i="1"/>
  <c r="N48" i="1"/>
  <c r="O48" i="1"/>
  <c r="N45" i="1"/>
  <c r="N39" i="1"/>
  <c r="O39" i="1"/>
  <c r="N40" i="1"/>
  <c r="O40" i="1"/>
  <c r="N41" i="1"/>
  <c r="O41" i="1"/>
  <c r="N38" i="1"/>
  <c r="N43" i="1" s="1"/>
  <c r="N33" i="1"/>
  <c r="O33" i="1"/>
  <c r="N34" i="1"/>
  <c r="O34" i="1"/>
  <c r="N35" i="1"/>
  <c r="O35" i="1"/>
  <c r="N32" i="1"/>
  <c r="N27" i="1"/>
  <c r="O27" i="1"/>
  <c r="N28" i="1"/>
  <c r="O28" i="1"/>
  <c r="N29" i="1"/>
  <c r="O29" i="1"/>
  <c r="N26" i="1"/>
  <c r="N21" i="1"/>
  <c r="O21" i="1"/>
  <c r="N22" i="1"/>
  <c r="O22" i="1"/>
  <c r="N23" i="1"/>
  <c r="O23" i="1"/>
  <c r="O15" i="1"/>
  <c r="O16" i="1"/>
  <c r="O17" i="1"/>
  <c r="O9" i="1"/>
  <c r="O10" i="1"/>
  <c r="O11" i="1"/>
  <c r="N20" i="1"/>
  <c r="N17" i="1"/>
  <c r="N15" i="1"/>
  <c r="N16" i="1"/>
  <c r="N14" i="1"/>
  <c r="N9" i="1"/>
  <c r="N10" i="1"/>
  <c r="N11" i="1"/>
  <c r="N8" i="1"/>
  <c r="R16" i="28" l="1"/>
  <c r="R18" i="28"/>
  <c r="R17" i="28"/>
  <c r="Q20" i="28"/>
  <c r="Q43" i="28" s="1"/>
  <c r="G20" i="28"/>
  <c r="D27" i="28"/>
  <c r="D31" i="28" s="1"/>
  <c r="G33" i="28"/>
  <c r="G37" i="28" s="1"/>
  <c r="J15" i="28"/>
  <c r="J19" i="28" s="1"/>
  <c r="M12" i="28"/>
  <c r="P12" i="28"/>
  <c r="P11" i="28"/>
  <c r="M11" i="28"/>
  <c r="M10" i="28"/>
  <c r="P10" i="28"/>
  <c r="M9" i="28"/>
  <c r="P9" i="28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D81" i="1"/>
  <c r="G8" i="1"/>
  <c r="D7" i="26"/>
  <c r="R11" i="28" l="1"/>
  <c r="R10" i="28"/>
  <c r="R12" i="28"/>
  <c r="R9" i="28"/>
  <c r="D38" i="28"/>
  <c r="J33" i="28"/>
  <c r="J37" i="28" s="1"/>
  <c r="J40" i="28"/>
  <c r="G27" i="28"/>
  <c r="G31" i="28" s="1"/>
  <c r="J13" i="28"/>
  <c r="J20" i="28" s="1"/>
  <c r="P15" i="28"/>
  <c r="M15" i="28"/>
  <c r="M19" i="28" s="1"/>
  <c r="P13" i="28"/>
  <c r="M13" i="28"/>
  <c r="M20" i="28" s="1"/>
  <c r="H35" i="4"/>
  <c r="A35" i="4"/>
  <c r="H34" i="4"/>
  <c r="A34" i="4"/>
  <c r="H33" i="4"/>
  <c r="A33" i="4"/>
  <c r="H32" i="4"/>
  <c r="A32" i="4"/>
  <c r="H28" i="4"/>
  <c r="H29" i="4"/>
  <c r="H30" i="4"/>
  <c r="H31" i="4"/>
  <c r="A28" i="4"/>
  <c r="A29" i="4"/>
  <c r="A30" i="4"/>
  <c r="A31" i="4"/>
  <c r="H27" i="4"/>
  <c r="A27" i="4"/>
  <c r="A26" i="4"/>
  <c r="H26" i="4"/>
  <c r="M33" i="27"/>
  <c r="J33" i="27"/>
  <c r="G33" i="27"/>
  <c r="D33" i="27"/>
  <c r="O33" i="27"/>
  <c r="M28" i="27"/>
  <c r="J28" i="27"/>
  <c r="G28" i="27"/>
  <c r="D28" i="27"/>
  <c r="M21" i="27"/>
  <c r="J21" i="27"/>
  <c r="G21" i="27"/>
  <c r="D21" i="27"/>
  <c r="O21" i="27"/>
  <c r="L14" i="27"/>
  <c r="L34" i="27" s="1"/>
  <c r="I14" i="27"/>
  <c r="I34" i="27" s="1"/>
  <c r="F14" i="27"/>
  <c r="F34" i="27" s="1"/>
  <c r="C14" i="27"/>
  <c r="C34" i="27" s="1"/>
  <c r="M13" i="27"/>
  <c r="J13" i="27"/>
  <c r="G13" i="27"/>
  <c r="D13" i="27"/>
  <c r="M12" i="27"/>
  <c r="J12" i="27"/>
  <c r="G12" i="27"/>
  <c r="D12" i="27"/>
  <c r="M11" i="27"/>
  <c r="J11" i="27"/>
  <c r="G11" i="27"/>
  <c r="D11" i="27"/>
  <c r="M10" i="27"/>
  <c r="J10" i="27"/>
  <c r="G10" i="27"/>
  <c r="D10" i="27"/>
  <c r="M9" i="27"/>
  <c r="J9" i="27"/>
  <c r="G9" i="27"/>
  <c r="D9" i="27"/>
  <c r="M8" i="27"/>
  <c r="J8" i="27"/>
  <c r="G8" i="27"/>
  <c r="D8" i="27"/>
  <c r="N14" i="27"/>
  <c r="N34" i="27" s="1"/>
  <c r="M7" i="27"/>
  <c r="J7" i="27"/>
  <c r="J14" i="27" s="1"/>
  <c r="G7" i="27"/>
  <c r="D7" i="27"/>
  <c r="M33" i="26"/>
  <c r="J33" i="26"/>
  <c r="G33" i="26"/>
  <c r="D33" i="26"/>
  <c r="M28" i="26"/>
  <c r="J28" i="26"/>
  <c r="G28" i="26"/>
  <c r="D28" i="26"/>
  <c r="M21" i="26"/>
  <c r="J21" i="26"/>
  <c r="G21" i="26"/>
  <c r="D21" i="26"/>
  <c r="L14" i="26"/>
  <c r="L34" i="26" s="1"/>
  <c r="I14" i="26"/>
  <c r="I34" i="26" s="1"/>
  <c r="F14" i="26"/>
  <c r="F34" i="26" s="1"/>
  <c r="C14" i="26"/>
  <c r="C34" i="26" s="1"/>
  <c r="M13" i="26"/>
  <c r="J13" i="26"/>
  <c r="G13" i="26"/>
  <c r="D13" i="26"/>
  <c r="M12" i="26"/>
  <c r="J12" i="26"/>
  <c r="G12" i="26"/>
  <c r="D12" i="26"/>
  <c r="M11" i="26"/>
  <c r="J11" i="26"/>
  <c r="G11" i="26"/>
  <c r="D11" i="26"/>
  <c r="M10" i="26"/>
  <c r="J10" i="26"/>
  <c r="G10" i="26"/>
  <c r="D10" i="26"/>
  <c r="M9" i="26"/>
  <c r="J9" i="26"/>
  <c r="G9" i="26"/>
  <c r="D9" i="26"/>
  <c r="M8" i="26"/>
  <c r="J8" i="26"/>
  <c r="G8" i="26"/>
  <c r="D8" i="26"/>
  <c r="M7" i="26"/>
  <c r="J7" i="26"/>
  <c r="G7" i="26"/>
  <c r="D7" i="24"/>
  <c r="G7" i="24"/>
  <c r="G14" i="24" s="1"/>
  <c r="J7" i="24"/>
  <c r="J14" i="24" s="1"/>
  <c r="M7" i="24"/>
  <c r="D8" i="24"/>
  <c r="G8" i="24"/>
  <c r="J8" i="24"/>
  <c r="M8" i="24"/>
  <c r="D9" i="24"/>
  <c r="G9" i="24"/>
  <c r="J9" i="24"/>
  <c r="M9" i="24"/>
  <c r="D10" i="24"/>
  <c r="G10" i="24"/>
  <c r="J10" i="24"/>
  <c r="M10" i="24"/>
  <c r="D11" i="24"/>
  <c r="G11" i="24"/>
  <c r="J11" i="24"/>
  <c r="M11" i="24"/>
  <c r="D12" i="24"/>
  <c r="G12" i="24"/>
  <c r="J12" i="24"/>
  <c r="M12" i="24"/>
  <c r="D13" i="24"/>
  <c r="G13" i="24"/>
  <c r="J13" i="24"/>
  <c r="M13" i="24"/>
  <c r="C14" i="24"/>
  <c r="C34" i="24" s="1"/>
  <c r="F14" i="24"/>
  <c r="F34" i="24" s="1"/>
  <c r="I14" i="24"/>
  <c r="I34" i="24" s="1"/>
  <c r="L14" i="24"/>
  <c r="L34" i="24" s="1"/>
  <c r="D21" i="24"/>
  <c r="G21" i="24"/>
  <c r="J21" i="24"/>
  <c r="M21" i="24"/>
  <c r="D28" i="24"/>
  <c r="G28" i="24"/>
  <c r="J28" i="24"/>
  <c r="M28" i="24"/>
  <c r="D33" i="24"/>
  <c r="G33" i="24"/>
  <c r="J33" i="24"/>
  <c r="M33" i="24"/>
  <c r="O89" i="1"/>
  <c r="O88" i="1"/>
  <c r="D10" i="4"/>
  <c r="C10" i="4"/>
  <c r="E10" i="4"/>
  <c r="F10" i="4"/>
  <c r="F9" i="4"/>
  <c r="E9" i="4"/>
  <c r="D9" i="4"/>
  <c r="C9" i="4"/>
  <c r="J81" i="1"/>
  <c r="G81" i="1"/>
  <c r="J82" i="1"/>
  <c r="G82" i="1"/>
  <c r="D82" i="1"/>
  <c r="J83" i="1"/>
  <c r="G83" i="1"/>
  <c r="D83" i="1"/>
  <c r="J84" i="1"/>
  <c r="G84" i="1"/>
  <c r="D84" i="1"/>
  <c r="M75" i="1"/>
  <c r="O75" i="1" s="1"/>
  <c r="M76" i="1"/>
  <c r="M77" i="1"/>
  <c r="M78" i="1"/>
  <c r="M69" i="1"/>
  <c r="O69" i="1" s="1"/>
  <c r="M70" i="1"/>
  <c r="M71" i="1"/>
  <c r="M72" i="1"/>
  <c r="M63" i="1"/>
  <c r="O63" i="1" s="1"/>
  <c r="M64" i="1"/>
  <c r="M65" i="1"/>
  <c r="M66" i="1"/>
  <c r="J57" i="1"/>
  <c r="G57" i="1"/>
  <c r="D57" i="1"/>
  <c r="J58" i="1"/>
  <c r="G58" i="1"/>
  <c r="D58" i="1"/>
  <c r="J59" i="1"/>
  <c r="G59" i="1"/>
  <c r="D59" i="1"/>
  <c r="J60" i="1"/>
  <c r="G60" i="1"/>
  <c r="D60" i="1"/>
  <c r="J51" i="1"/>
  <c r="G51" i="1"/>
  <c r="D51" i="1"/>
  <c r="J52" i="1"/>
  <c r="G52" i="1"/>
  <c r="D52" i="1"/>
  <c r="J53" i="1"/>
  <c r="G53" i="1"/>
  <c r="D53" i="1"/>
  <c r="J54" i="1"/>
  <c r="G54" i="1"/>
  <c r="D54" i="1"/>
  <c r="J45" i="1"/>
  <c r="G45" i="1"/>
  <c r="D45" i="1"/>
  <c r="J46" i="1"/>
  <c r="G46" i="1"/>
  <c r="D46" i="1"/>
  <c r="J47" i="1"/>
  <c r="G47" i="1"/>
  <c r="D47" i="1"/>
  <c r="J48" i="1"/>
  <c r="G48" i="1"/>
  <c r="D48" i="1"/>
  <c r="J38" i="1"/>
  <c r="G38" i="1"/>
  <c r="G43" i="1" s="1"/>
  <c r="D38" i="1"/>
  <c r="J39" i="1"/>
  <c r="G39" i="1"/>
  <c r="D39" i="1"/>
  <c r="J40" i="1"/>
  <c r="G40" i="1"/>
  <c r="J41" i="1"/>
  <c r="G41" i="1"/>
  <c r="D41" i="1"/>
  <c r="O42" i="1"/>
  <c r="J32" i="1"/>
  <c r="G32" i="1"/>
  <c r="D32" i="1"/>
  <c r="J33" i="1"/>
  <c r="G33" i="1"/>
  <c r="D33" i="1"/>
  <c r="J34" i="1"/>
  <c r="G34" i="1"/>
  <c r="D34" i="1"/>
  <c r="J35" i="1"/>
  <c r="G35" i="1"/>
  <c r="D35" i="1"/>
  <c r="J26" i="1"/>
  <c r="J30" i="1" s="1"/>
  <c r="G26" i="1"/>
  <c r="G30" i="1" s="1"/>
  <c r="D26" i="1"/>
  <c r="J27" i="1"/>
  <c r="G27" i="1"/>
  <c r="D27" i="1"/>
  <c r="J28" i="1"/>
  <c r="G28" i="1"/>
  <c r="D28" i="1"/>
  <c r="J29" i="1"/>
  <c r="G29" i="1"/>
  <c r="D29" i="1"/>
  <c r="J20" i="1"/>
  <c r="G20" i="1"/>
  <c r="D20" i="1"/>
  <c r="J21" i="1"/>
  <c r="G21" i="1"/>
  <c r="D21" i="1"/>
  <c r="J22" i="1"/>
  <c r="G22" i="1"/>
  <c r="D22" i="1"/>
  <c r="J23" i="1"/>
  <c r="G23" i="1"/>
  <c r="D23" i="1"/>
  <c r="J14" i="1"/>
  <c r="J18" i="1" s="1"/>
  <c r="G14" i="1"/>
  <c r="G18" i="1" s="1"/>
  <c r="D14" i="1"/>
  <c r="D18" i="1" s="1"/>
  <c r="J15" i="1"/>
  <c r="G15" i="1"/>
  <c r="D15" i="1"/>
  <c r="J16" i="1"/>
  <c r="G16" i="1"/>
  <c r="D16" i="1"/>
  <c r="J17" i="1"/>
  <c r="G17" i="1"/>
  <c r="D17" i="1"/>
  <c r="J8" i="1"/>
  <c r="J12" i="1" s="1"/>
  <c r="D8" i="1"/>
  <c r="D12" i="1" s="1"/>
  <c r="J9" i="1"/>
  <c r="G9" i="1"/>
  <c r="D9" i="1"/>
  <c r="J10" i="1"/>
  <c r="G10" i="1"/>
  <c r="D10" i="1"/>
  <c r="J11" i="1"/>
  <c r="G11" i="1"/>
  <c r="D11" i="1"/>
  <c r="L79" i="1"/>
  <c r="N73" i="1"/>
  <c r="L73" i="1"/>
  <c r="N55" i="1"/>
  <c r="N30" i="1"/>
  <c r="J61" i="1"/>
  <c r="J49" i="1"/>
  <c r="J36" i="1"/>
  <c r="G85" i="1"/>
  <c r="G55" i="1"/>
  <c r="G36" i="1"/>
  <c r="G24" i="1"/>
  <c r="G12" i="1"/>
  <c r="D85" i="1"/>
  <c r="D61" i="1"/>
  <c r="D49" i="1"/>
  <c r="D36" i="1"/>
  <c r="D30" i="1"/>
  <c r="D24" i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5" i="3"/>
  <c r="G75" i="3" s="1"/>
  <c r="C7" i="4" s="1"/>
  <c r="H7" i="4" s="1"/>
  <c r="G6" i="3"/>
  <c r="G7" i="3"/>
  <c r="G26" i="3"/>
  <c r="G27" i="3"/>
  <c r="G28" i="3"/>
  <c r="G29" i="3"/>
  <c r="G30" i="3"/>
  <c r="G31" i="3"/>
  <c r="G32" i="3"/>
  <c r="G47" i="3"/>
  <c r="G48" i="3"/>
  <c r="G49" i="3"/>
  <c r="G50" i="3"/>
  <c r="G51" i="3"/>
  <c r="G52" i="3"/>
  <c r="G53" i="3"/>
  <c r="G54" i="3"/>
  <c r="G55" i="3"/>
  <c r="B17" i="22"/>
  <c r="L67" i="1"/>
  <c r="I24" i="1"/>
  <c r="F24" i="1"/>
  <c r="C24" i="1"/>
  <c r="I85" i="1"/>
  <c r="I61" i="1"/>
  <c r="I55" i="1"/>
  <c r="I49" i="1"/>
  <c r="I43" i="1"/>
  <c r="I36" i="1"/>
  <c r="I30" i="1"/>
  <c r="I18" i="1"/>
  <c r="I12" i="1"/>
  <c r="F85" i="1"/>
  <c r="F61" i="1"/>
  <c r="F55" i="1"/>
  <c r="F49" i="1"/>
  <c r="F43" i="1"/>
  <c r="F36" i="1"/>
  <c r="F30" i="1"/>
  <c r="F18" i="1"/>
  <c r="F12" i="1"/>
  <c r="C85" i="1"/>
  <c r="C61" i="1"/>
  <c r="C55" i="1"/>
  <c r="C49" i="1"/>
  <c r="C43" i="1"/>
  <c r="C36" i="1"/>
  <c r="C30" i="1"/>
  <c r="C18" i="1"/>
  <c r="C12" i="1"/>
  <c r="M73" i="1" l="1"/>
  <c r="M79" i="1"/>
  <c r="R15" i="28"/>
  <c r="G38" i="28"/>
  <c r="R19" i="28"/>
  <c r="R13" i="28"/>
  <c r="M40" i="28"/>
  <c r="J27" i="28"/>
  <c r="M33" i="28"/>
  <c r="M37" i="28" s="1"/>
  <c r="P33" i="28"/>
  <c r="P19" i="28"/>
  <c r="P20" i="28" s="1"/>
  <c r="J34" i="27"/>
  <c r="E19" i="4" s="1"/>
  <c r="D14" i="27"/>
  <c r="D34" i="27" s="1"/>
  <c r="C19" i="4" s="1"/>
  <c r="O7" i="27"/>
  <c r="O14" i="27" s="1"/>
  <c r="O7" i="26"/>
  <c r="O14" i="26" s="1"/>
  <c r="O7" i="24"/>
  <c r="O14" i="24" s="1"/>
  <c r="O34" i="24" s="1"/>
  <c r="O81" i="1"/>
  <c r="O85" i="1" s="1"/>
  <c r="O57" i="1"/>
  <c r="O61" i="1" s="1"/>
  <c r="O51" i="1"/>
  <c r="O55" i="1" s="1"/>
  <c r="O45" i="1"/>
  <c r="O49" i="1" s="1"/>
  <c r="O38" i="1"/>
  <c r="O32" i="1"/>
  <c r="O26" i="1"/>
  <c r="O30" i="1" s="1"/>
  <c r="O20" i="1"/>
  <c r="O14" i="1"/>
  <c r="O18" i="1" s="1"/>
  <c r="O8" i="1"/>
  <c r="J24" i="1"/>
  <c r="J85" i="1"/>
  <c r="N14" i="24"/>
  <c r="N34" i="24" s="1"/>
  <c r="D14" i="24"/>
  <c r="D34" i="24" s="1"/>
  <c r="C17" i="4" s="1"/>
  <c r="M14" i="24"/>
  <c r="G14" i="26"/>
  <c r="G34" i="26" s="1"/>
  <c r="D18" i="4" s="1"/>
  <c r="M14" i="26"/>
  <c r="M34" i="26" s="1"/>
  <c r="F18" i="4" s="1"/>
  <c r="O33" i="26"/>
  <c r="G14" i="27"/>
  <c r="G34" i="27" s="1"/>
  <c r="D19" i="4" s="1"/>
  <c r="M14" i="27"/>
  <c r="M34" i="27" s="1"/>
  <c r="F19" i="4" s="1"/>
  <c r="O28" i="27"/>
  <c r="J34" i="24"/>
  <c r="E17" i="4" s="1"/>
  <c r="N18" i="1"/>
  <c r="M34" i="24"/>
  <c r="F17" i="4" s="1"/>
  <c r="G34" i="24"/>
  <c r="D17" i="4" s="1"/>
  <c r="H15" i="4"/>
  <c r="G32" i="2"/>
  <c r="H14" i="4" s="1"/>
  <c r="N67" i="1"/>
  <c r="F86" i="1"/>
  <c r="N24" i="1"/>
  <c r="N49" i="1"/>
  <c r="N85" i="1"/>
  <c r="L86" i="1"/>
  <c r="G49" i="1"/>
  <c r="G61" i="1"/>
  <c r="O73" i="1"/>
  <c r="C86" i="1"/>
  <c r="I86" i="1"/>
  <c r="N12" i="1"/>
  <c r="N36" i="1"/>
  <c r="N61" i="1"/>
  <c r="N79" i="1"/>
  <c r="D43" i="1"/>
  <c r="O43" i="1"/>
  <c r="D55" i="1"/>
  <c r="D14" i="26"/>
  <c r="D34" i="26" s="1"/>
  <c r="C18" i="4" s="1"/>
  <c r="J14" i="26"/>
  <c r="J34" i="26" s="1"/>
  <c r="E18" i="4" s="1"/>
  <c r="N14" i="26"/>
  <c r="N34" i="26" s="1"/>
  <c r="O36" i="1"/>
  <c r="O67" i="1"/>
  <c r="O79" i="1"/>
  <c r="J43" i="1"/>
  <c r="J55" i="1"/>
  <c r="M67" i="1"/>
  <c r="M86" i="1" l="1"/>
  <c r="F8" i="4" s="1"/>
  <c r="F11" i="4" s="1"/>
  <c r="R20" i="28"/>
  <c r="R33" i="28"/>
  <c r="R37" i="28" s="1"/>
  <c r="P37" i="28"/>
  <c r="M27" i="28"/>
  <c r="M31" i="28" s="1"/>
  <c r="M38" i="28" s="1"/>
  <c r="P27" i="28"/>
  <c r="P31" i="28" s="1"/>
  <c r="J31" i="28"/>
  <c r="P40" i="28"/>
  <c r="O34" i="27"/>
  <c r="H19" i="4"/>
  <c r="O34" i="26"/>
  <c r="H18" i="4"/>
  <c r="C6" i="4"/>
  <c r="D86" i="1"/>
  <c r="C8" i="4" s="1"/>
  <c r="O24" i="1"/>
  <c r="O12" i="1"/>
  <c r="G86" i="1"/>
  <c r="G90" i="1" s="1"/>
  <c r="H17" i="4"/>
  <c r="N86" i="1"/>
  <c r="C21" i="4"/>
  <c r="J86" i="1"/>
  <c r="J90" i="1" s="1"/>
  <c r="H6" i="4"/>
  <c r="P38" i="28" l="1"/>
  <c r="M90" i="1"/>
  <c r="J38" i="28"/>
  <c r="R27" i="28"/>
  <c r="R31" i="28" s="1"/>
  <c r="R38" i="28" s="1"/>
  <c r="R43" i="28" s="1"/>
  <c r="G8" i="4" s="1"/>
  <c r="R40" i="28"/>
  <c r="R44" i="28" s="1"/>
  <c r="G9" i="4" s="1"/>
  <c r="H9" i="4" s="1"/>
  <c r="F23" i="4"/>
  <c r="O86" i="1"/>
  <c r="D90" i="1"/>
  <c r="O90" i="1" s="1"/>
  <c r="H21" i="4"/>
  <c r="D8" i="4"/>
  <c r="D23" i="4" s="1"/>
  <c r="E8" i="4"/>
  <c r="E23" i="4" s="1"/>
  <c r="C23" i="4"/>
  <c r="G11" i="4" l="1"/>
  <c r="G23" i="4" s="1"/>
  <c r="H8" i="4"/>
  <c r="H11" i="4" s="1"/>
  <c r="H23" i="4" s="1"/>
</calcChain>
</file>

<file path=xl/sharedStrings.xml><?xml version="1.0" encoding="utf-8"?>
<sst xmlns="http://schemas.openxmlformats.org/spreadsheetml/2006/main" count="375" uniqueCount="123">
  <si>
    <t>Cost Element</t>
  </si>
  <si>
    <t>Total</t>
  </si>
  <si>
    <t>Requirements Analysis</t>
  </si>
  <si>
    <t>$/hr</t>
  </si>
  <si>
    <t>Hours</t>
  </si>
  <si>
    <t>Total Cost</t>
  </si>
  <si>
    <t>Total Hours</t>
  </si>
  <si>
    <t>Position:</t>
  </si>
  <si>
    <t>Subtotal</t>
  </si>
  <si>
    <t>Document Preparation</t>
  </si>
  <si>
    <t>Training</t>
  </si>
  <si>
    <t>Other Support Services</t>
  </si>
  <si>
    <t>Software Modifications Development</t>
  </si>
  <si>
    <t>Integration</t>
  </si>
  <si>
    <t>Testing</t>
  </si>
  <si>
    <t>Project Management</t>
  </si>
  <si>
    <t>Conversion and Bridging</t>
  </si>
  <si>
    <t>NOTE:  All hourly rates quoted must be fully "loaded" to capture all direct and overhead expenses, travel, per diem, and any other travel-related expenses.</t>
  </si>
  <si>
    <t>Year 1</t>
  </si>
  <si>
    <t>Year 2</t>
  </si>
  <si>
    <t xml:space="preserve">Year 3 </t>
  </si>
  <si>
    <t>Service Related and Miscellaneous Costs and Fees</t>
  </si>
  <si>
    <t>Services</t>
  </si>
  <si>
    <t>Project Element</t>
  </si>
  <si>
    <t>Year 3</t>
  </si>
  <si>
    <t>Totals</t>
  </si>
  <si>
    <t>Incremental Costs</t>
  </si>
  <si>
    <t>Warranty Period</t>
  </si>
  <si>
    <t>Hardware and Commodity Software Installation and Configuration</t>
  </si>
  <si>
    <t>ITEM NO</t>
  </si>
  <si>
    <t>QTY</t>
  </si>
  <si>
    <t>MANUFACTURER</t>
  </si>
  <si>
    <t>MODEL</t>
  </si>
  <si>
    <t>DESCRIPTION</t>
  </si>
  <si>
    <t>UNIT COST</t>
  </si>
  <si>
    <t>TOTAL</t>
  </si>
  <si>
    <t>#</t>
  </si>
  <si>
    <t>Sequential item number</t>
  </si>
  <si>
    <t>Quantity - how many are required</t>
  </si>
  <si>
    <t>Who the manufacturer is</t>
  </si>
  <si>
    <t>Specific model number</t>
  </si>
  <si>
    <t>Item description</t>
  </si>
  <si>
    <t># OF COPIES</t>
  </si>
  <si>
    <t># of copies / licenses required</t>
  </si>
  <si>
    <t>Cost of 1 unit (including all ancillary charges for freight, insurance while in transit, etc.)</t>
  </si>
  <si>
    <t>Estimated cost of 1 copy / license (including all ancillary charges for freight, insurance while in transit, etc.)</t>
  </si>
  <si>
    <t>Project Phase</t>
  </si>
  <si>
    <t xml:space="preserve">Cost </t>
  </si>
  <si>
    <t>Phase 5: ____________________________</t>
  </si>
  <si>
    <t>Phase 6: ____________________________</t>
  </si>
  <si>
    <t>Phase 1: Detailed Work Plan</t>
  </si>
  <si>
    <t xml:space="preserve">Hardware </t>
  </si>
  <si>
    <t>Commodity Software</t>
  </si>
  <si>
    <t>Phase 3: Infrastructure installation and configuration</t>
  </si>
  <si>
    <t>TBS</t>
  </si>
  <si>
    <t>West Virginia Consolidated Public Retirement Board - Schedule 3</t>
  </si>
  <si>
    <t>LOB Application Software Warranty for 12 Months after Final Acceptance (Maintenance and Support)</t>
  </si>
  <si>
    <t>Script editing</t>
  </si>
  <si>
    <t>Warranty / Post Warranty Period</t>
  </si>
  <si>
    <t>Phase 4a: ____________________________</t>
  </si>
  <si>
    <t>Phase 4b: ____________________________</t>
  </si>
  <si>
    <t>Phase 4c: ____________________________</t>
  </si>
  <si>
    <t xml:space="preserve">Phase 2: Detailed requirements document, a revised detailed work plan, Development Methodology Overview – End User document, etc. </t>
  </si>
  <si>
    <t>One Year of Post Warranty IT Support</t>
  </si>
  <si>
    <t>One Year of Post Warranty Operations Support</t>
  </si>
  <si>
    <t>GRAND TOTAL</t>
  </si>
  <si>
    <t>Services Total</t>
  </si>
  <si>
    <t>Other Costs</t>
  </si>
  <si>
    <t>LOB Application License Fee</t>
  </si>
  <si>
    <t>Source Code</t>
  </si>
  <si>
    <t>WVCPRB Travel</t>
  </si>
  <si>
    <t>Optional Project Elements (through implementation and warranty period)</t>
  </si>
  <si>
    <t>Option 1 – Hardware Procurement</t>
  </si>
  <si>
    <t>Option 2 – Commodity Software Procurement</t>
  </si>
  <si>
    <t>Option 4 – Data Cleansing</t>
  </si>
  <si>
    <t>GRAND TOTALS</t>
  </si>
  <si>
    <t>Miscellaneous Costs (if any)</t>
  </si>
  <si>
    <t>Additional Commodity Software (if any)</t>
  </si>
  <si>
    <t>Additional Hardware (if any)</t>
  </si>
  <si>
    <t xml:space="preserve"> Warranty Period</t>
  </si>
  <si>
    <t>Year 3 Cost</t>
  </si>
  <si>
    <t>Year 2 Cost</t>
  </si>
  <si>
    <t>Year 1 Cost</t>
  </si>
  <si>
    <t>NOTE:  All hourly rates quoted must be fully "loaded" to capture all reimbursable travel-related expenses.</t>
  </si>
  <si>
    <t>Vendor's Firm Fixed Price Cost Proposal</t>
  </si>
  <si>
    <t>West Virginia Consolidated Public Retirement Board - Schedule 4
Option 4 - Data Cleansing</t>
  </si>
  <si>
    <t>West Virginia Consolidated Public Retirement Board - Schedule 7</t>
  </si>
  <si>
    <t>(The vendor should replicate this table as necessary to account for all components.)</t>
  </si>
  <si>
    <t>Vendor's Fixed Price Cost Proposal</t>
  </si>
  <si>
    <t>Vendor: _________________________________________________</t>
  </si>
  <si>
    <t>Functional Project Elements</t>
  </si>
  <si>
    <t>TOTAL - Functional</t>
  </si>
  <si>
    <t>GRAND TOTAL - FUNCTIONAL + OPTIONS</t>
  </si>
  <si>
    <t xml:space="preserve">West Virginia Consolidated Public Retirement Board - Schedule 1
Hardware Costs for Functional Project Elements
Vendor's Firm Fixed-Price Cost Proposal
</t>
  </si>
  <si>
    <t>West Virginia Consolidated Public Retirement Board - Schedule 2
Commodity Software Costs for Functional Project Elements
Vendor's Firm Fixed-Price Cost Proposal</t>
  </si>
  <si>
    <t>Vendor's Firm Fixed Price Cost Proposal for Functional Project Elements</t>
  </si>
  <si>
    <t xml:space="preserve">Vendor's Service Cost by Project Phase
Assume Functional Project Elements Only
Listed Are Preliminary Project Phases Defined in RFP - vendor Should Add Functional Rollout Phases as Appropriate
</t>
  </si>
  <si>
    <t>West Virginia Consolidated Public Retirement Board - Schedule 6
Option 6 - Vendor Replacement of Existing Imaging System</t>
  </si>
  <si>
    <t>West Virginia Consolidated Public Retirement Board - Schedule 5
Option 5 - Vendor Delivery of Employer Training</t>
  </si>
  <si>
    <t>Option 5 – Vendor Delivery of Employer Training</t>
  </si>
  <si>
    <t>Option 6 – Replace ApplicationXtender Imaging</t>
  </si>
  <si>
    <t>Option 7 – Deferred Retirement Option Plan</t>
  </si>
  <si>
    <t>TOTAL – Options</t>
  </si>
  <si>
    <t>LOB Application Source Code (WV specific)</t>
  </si>
  <si>
    <t>Option 3 – LOB Application Source Code (Base)</t>
  </si>
  <si>
    <t>Year 6</t>
  </si>
  <si>
    <t>Year 7</t>
  </si>
  <si>
    <t xml:space="preserve">Year 8 </t>
  </si>
  <si>
    <t xml:space="preserve">Year 9 </t>
  </si>
  <si>
    <t xml:space="preserve">Year 10 </t>
  </si>
  <si>
    <t>West Virginia Consolidated Public Retirement Board - Schedule 3A</t>
  </si>
  <si>
    <t>Post Warranty IT Support</t>
  </si>
  <si>
    <t>Post Warranty Operations Support</t>
  </si>
  <si>
    <t>Subtotals</t>
  </si>
  <si>
    <t xml:space="preserve">Year 4 </t>
  </si>
  <si>
    <t xml:space="preserve">Year 5 </t>
  </si>
  <si>
    <t>Cost</t>
  </si>
  <si>
    <t>Years 1 - 5 Totals</t>
  </si>
  <si>
    <t>Years 6 - 10 Totals</t>
  </si>
  <si>
    <t>Services - Yearly Totals</t>
  </si>
  <si>
    <t>Vendor's Firm Fixed Price Cost Proposal for Out Year Support</t>
  </si>
  <si>
    <t>Out Year Support Period</t>
  </si>
  <si>
    <t>Proposals including any annual rate increases greater than 3% will be disqualified.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</si>
</sst>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&quot;$&quot;#,##0.00"/>
  </numFmts>
  <fonts count="15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491">
    <xf numFmtId="0" fontId="0" fillId="0" borderId="0" xfId="0"/>
    <xf numFmtId="0" fontId="7" fillId="2" borderId="57" xfId="0" applyFont="1" applyFill="1" applyBorder="1" applyAlignment="1">
      <alignment vertical="center"/>
    </xf>
    <xf numFmtId="0" fontId="7" fillId="2" borderId="58" xfId="0" applyFont="1" applyFill="1" applyBorder="1" applyAlignment="1">
      <alignment horizontal="center" vertical="center"/>
    </xf>
    <xf numFmtId="0" fontId="9" fillId="0" borderId="59" xfId="0" applyFont="1" applyBorder="1" applyAlignment="1">
      <alignment wrapText="1"/>
    </xf>
    <xf numFmtId="164" fontId="9" fillId="0" borderId="49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wrapText="1"/>
    </xf>
    <xf numFmtId="164" fontId="9" fillId="0" borderId="52" xfId="0" applyNumberFormat="1" applyFont="1" applyBorder="1" applyAlignment="1">
      <alignment horizontal="right" vertical="center"/>
    </xf>
    <xf numFmtId="164" fontId="9" fillId="0" borderId="52" xfId="0" applyNumberFormat="1" applyFont="1" applyFill="1" applyBorder="1" applyAlignment="1">
      <alignment horizontal="right" vertical="center"/>
    </xf>
    <xf numFmtId="0" fontId="9" fillId="0" borderId="60" xfId="0" applyFont="1" applyBorder="1" applyAlignment="1">
      <alignment wrapText="1"/>
    </xf>
    <xf numFmtId="0" fontId="7" fillId="0" borderId="61" xfId="0" applyFont="1" applyBorder="1" applyAlignment="1">
      <alignment vertical="center"/>
    </xf>
    <xf numFmtId="164" fontId="7" fillId="0" borderId="31" xfId="0" applyNumberFormat="1" applyFont="1" applyBorder="1" applyAlignment="1">
      <alignment horizontal="right" vertical="center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0" fontId="5" fillId="2" borderId="64" xfId="0" applyFont="1" applyFill="1" applyBorder="1" applyAlignment="1" applyProtection="1">
      <protection locked="0"/>
    </xf>
    <xf numFmtId="0" fontId="5" fillId="2" borderId="71" xfId="0" applyFont="1" applyFill="1" applyBorder="1" applyAlignment="1" applyProtection="1">
      <protection locked="0"/>
    </xf>
    <xf numFmtId="0" fontId="5" fillId="2" borderId="72" xfId="0" applyFont="1" applyFill="1" applyBorder="1" applyAlignment="1" applyProtection="1">
      <protection locked="0"/>
    </xf>
    <xf numFmtId="0" fontId="5" fillId="2" borderId="47" xfId="0" applyFont="1" applyFill="1" applyBorder="1" applyAlignment="1" applyProtection="1">
      <protection locked="0"/>
    </xf>
    <xf numFmtId="0" fontId="5" fillId="2" borderId="48" xfId="0" applyFont="1" applyFill="1" applyBorder="1" applyAlignment="1" applyProtection="1">
      <protection locked="0"/>
    </xf>
    <xf numFmtId="0" fontId="5" fillId="2" borderId="73" xfId="0" applyFont="1" applyFill="1" applyBorder="1" applyAlignment="1" applyProtection="1">
      <protection locked="0"/>
    </xf>
    <xf numFmtId="0" fontId="1" fillId="3" borderId="0" xfId="0" applyFont="1" applyFill="1" applyProtection="1">
      <protection locked="0"/>
    </xf>
    <xf numFmtId="166" fontId="5" fillId="4" borderId="70" xfId="0" applyNumberFormat="1" applyFont="1" applyFill="1" applyBorder="1" applyAlignment="1" applyProtection="1">
      <alignment horizontal="right" vertical="center"/>
      <protection locked="0"/>
    </xf>
    <xf numFmtId="166" fontId="5" fillId="4" borderId="71" xfId="0" applyNumberFormat="1" applyFont="1" applyFill="1" applyBorder="1" applyAlignment="1" applyProtection="1">
      <alignment horizontal="right" vertical="center"/>
      <protection locked="0"/>
    </xf>
    <xf numFmtId="166" fontId="5" fillId="4" borderId="72" xfId="0" applyNumberFormat="1" applyFont="1" applyFill="1" applyBorder="1" applyAlignment="1" applyProtection="1">
      <alignment horizontal="right" vertical="center"/>
      <protection locked="0"/>
    </xf>
    <xf numFmtId="166" fontId="5" fillId="4" borderId="11" xfId="0" applyNumberFormat="1" applyFont="1" applyFill="1" applyBorder="1" applyAlignment="1" applyProtection="1">
      <alignment horizontal="right" vertical="center"/>
      <protection locked="0"/>
    </xf>
    <xf numFmtId="166" fontId="5" fillId="4" borderId="0" xfId="0" applyNumberFormat="1" applyFont="1" applyFill="1" applyBorder="1" applyAlignment="1" applyProtection="1">
      <alignment horizontal="right" vertical="center"/>
      <protection locked="0"/>
    </xf>
    <xf numFmtId="166" fontId="5" fillId="4" borderId="65" xfId="0" applyNumberFormat="1" applyFont="1" applyFill="1" applyBorder="1" applyAlignment="1" applyProtection="1">
      <alignment horizontal="right" vertical="center"/>
      <protection locked="0"/>
    </xf>
    <xf numFmtId="166" fontId="5" fillId="4" borderId="135" xfId="0" applyNumberFormat="1" applyFont="1" applyFill="1" applyBorder="1" applyAlignment="1" applyProtection="1">
      <alignment horizontal="right" vertical="center"/>
      <protection locked="0"/>
    </xf>
    <xf numFmtId="166" fontId="5" fillId="4" borderId="48" xfId="0" applyNumberFormat="1" applyFont="1" applyFill="1" applyBorder="1" applyAlignment="1" applyProtection="1">
      <alignment horizontal="right" vertical="center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166" fontId="5" fillId="3" borderId="0" xfId="0" applyNumberFormat="1" applyFont="1" applyFill="1" applyBorder="1" applyAlignment="1" applyProtection="1">
      <alignment horizontal="right" vertical="center"/>
      <protection locked="0"/>
    </xf>
    <xf numFmtId="166" fontId="6" fillId="0" borderId="29" xfId="0" applyNumberFormat="1" applyFont="1" applyBorder="1" applyAlignment="1" applyProtection="1">
      <alignment horizontal="right" vertical="center"/>
    </xf>
    <xf numFmtId="166" fontId="6" fillId="0" borderId="31" xfId="0" applyNumberFormat="1" applyFont="1" applyBorder="1" applyAlignment="1" applyProtection="1">
      <alignment horizontal="right" vertical="center"/>
    </xf>
    <xf numFmtId="166" fontId="5" fillId="0" borderId="52" xfId="0" applyNumberFormat="1" applyFont="1" applyBorder="1" applyAlignment="1" applyProtection="1"/>
    <xf numFmtId="166" fontId="5" fillId="0" borderId="52" xfId="0" applyNumberFormat="1" applyFont="1" applyBorder="1" applyAlignment="1" applyProtection="1">
      <alignment horizontal="right" vertical="center"/>
    </xf>
    <xf numFmtId="166" fontId="5" fillId="0" borderId="29" xfId="0" applyNumberFormat="1" applyFont="1" applyBorder="1" applyAlignment="1" applyProtection="1">
      <alignment horizontal="right" vertical="center"/>
    </xf>
    <xf numFmtId="166" fontId="6" fillId="0" borderId="112" xfId="0" applyNumberFormat="1" applyFont="1" applyBorder="1" applyAlignment="1" applyProtection="1">
      <alignment horizontal="right" vertical="center"/>
    </xf>
    <xf numFmtId="166" fontId="6" fillId="0" borderId="113" xfId="0" applyNumberFormat="1" applyFont="1" applyBorder="1" applyAlignment="1" applyProtection="1">
      <alignment horizontal="right" vertical="center"/>
    </xf>
    <xf numFmtId="166" fontId="6" fillId="0" borderId="114" xfId="0" applyNumberFormat="1" applyFont="1" applyBorder="1" applyAlignment="1" applyProtection="1">
      <alignment horizontal="right" vertical="center"/>
    </xf>
    <xf numFmtId="166" fontId="6" fillId="0" borderId="115" xfId="0" applyNumberFormat="1" applyFont="1" applyBorder="1" applyAlignment="1" applyProtection="1">
      <alignment horizontal="right" vertical="center"/>
    </xf>
    <xf numFmtId="166" fontId="5" fillId="0" borderId="24" xfId="0" applyNumberFormat="1" applyFont="1" applyBorder="1" applyAlignment="1" applyProtection="1"/>
    <xf numFmtId="166" fontId="5" fillId="0" borderId="24" xfId="0" applyNumberFormat="1" applyFont="1" applyFill="1" applyBorder="1" applyAlignment="1" applyProtection="1">
      <alignment horizontal="right" vertical="center"/>
    </xf>
    <xf numFmtId="166" fontId="5" fillId="0" borderId="16" xfId="0" applyNumberFormat="1" applyFont="1" applyFill="1" applyBorder="1" applyAlignment="1" applyProtection="1">
      <alignment horizontal="right" vertical="center"/>
    </xf>
    <xf numFmtId="166" fontId="5" fillId="0" borderId="19" xfId="0" applyNumberFormat="1" applyFont="1" applyFill="1" applyBorder="1" applyAlignment="1" applyProtection="1">
      <alignment horizontal="right" vertical="center"/>
    </xf>
    <xf numFmtId="166" fontId="5" fillId="0" borderId="14" xfId="0" applyNumberFormat="1" applyFont="1" applyFill="1" applyBorder="1" applyAlignment="1" applyProtection="1">
      <alignment horizontal="right" vertical="center"/>
    </xf>
    <xf numFmtId="166" fontId="5" fillId="0" borderId="23" xfId="0" applyNumberFormat="1" applyFont="1" applyBorder="1" applyProtection="1"/>
    <xf numFmtId="0" fontId="11" fillId="2" borderId="35" xfId="0" applyFont="1" applyFill="1" applyBorder="1" applyAlignment="1" applyProtection="1">
      <alignment horizontal="center" vertical="center"/>
      <protection locked="0"/>
    </xf>
    <xf numFmtId="0" fontId="11" fillId="2" borderId="36" xfId="0" applyFont="1" applyFill="1" applyBorder="1" applyAlignment="1" applyProtection="1">
      <alignment horizontal="center" vertical="center"/>
      <protection locked="0"/>
    </xf>
    <xf numFmtId="0" fontId="11" fillId="2" borderId="37" xfId="0" applyFon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 applyProtection="1">
      <alignment horizontal="center" vertical="center" wrapText="1"/>
      <protection locked="0"/>
    </xf>
    <xf numFmtId="0" fontId="2" fillId="2" borderId="39" xfId="0" applyFont="1" applyFill="1" applyBorder="1" applyAlignment="1" applyProtection="1">
      <alignment horizontal="center" vertical="center" wrapText="1"/>
      <protection locked="0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0" fontId="10" fillId="0" borderId="41" xfId="0" applyFont="1" applyBorder="1" applyAlignment="1" applyProtection="1">
      <alignment vertical="center"/>
      <protection locked="0"/>
    </xf>
    <xf numFmtId="0" fontId="10" fillId="0" borderId="42" xfId="0" applyFont="1" applyBorder="1" applyAlignment="1" applyProtection="1">
      <alignment vertical="center"/>
      <protection locked="0"/>
    </xf>
    <xf numFmtId="166" fontId="10" fillId="0" borderId="42" xfId="0" applyNumberFormat="1" applyFont="1" applyBorder="1" applyAlignment="1" applyProtection="1">
      <alignment horizontal="right" vertical="center"/>
      <protection locked="0"/>
    </xf>
    <xf numFmtId="0" fontId="10" fillId="0" borderId="44" xfId="0" applyFont="1" applyBorder="1" applyAlignment="1" applyProtection="1">
      <alignment vertical="center"/>
      <protection locked="0"/>
    </xf>
    <xf numFmtId="0" fontId="10" fillId="0" borderId="16" xfId="0" applyFont="1" applyBorder="1" applyAlignment="1" applyProtection="1">
      <alignment vertical="center"/>
      <protection locked="0"/>
    </xf>
    <xf numFmtId="166" fontId="10" fillId="0" borderId="16" xfId="0" applyNumberFormat="1" applyFont="1" applyBorder="1" applyAlignment="1" applyProtection="1">
      <alignment horizontal="right" vertical="center"/>
      <protection locked="0"/>
    </xf>
    <xf numFmtId="0" fontId="10" fillId="0" borderId="45" xfId="0" applyFont="1" applyBorder="1" applyAlignment="1" applyProtection="1">
      <alignment vertical="center"/>
      <protection locked="0"/>
    </xf>
    <xf numFmtId="0" fontId="10" fillId="0" borderId="46" xfId="0" applyFont="1" applyBorder="1" applyAlignment="1" applyProtection="1">
      <alignment vertical="center"/>
      <protection locked="0"/>
    </xf>
    <xf numFmtId="0" fontId="12" fillId="2" borderId="41" xfId="0" applyFont="1" applyFill="1" applyBorder="1" applyAlignment="1" applyProtection="1">
      <alignment horizontal="right"/>
      <protection locked="0"/>
    </xf>
    <xf numFmtId="0" fontId="12" fillId="2" borderId="47" xfId="0" applyFont="1" applyFill="1" applyBorder="1" applyProtection="1">
      <protection locked="0"/>
    </xf>
    <xf numFmtId="0" fontId="12" fillId="2" borderId="48" xfId="0" applyFont="1" applyFill="1" applyBorder="1" applyProtection="1">
      <protection locked="0"/>
    </xf>
    <xf numFmtId="0" fontId="12" fillId="2" borderId="49" xfId="0" applyFont="1" applyFill="1" applyBorder="1" applyProtection="1">
      <protection locked="0"/>
    </xf>
    <xf numFmtId="0" fontId="10" fillId="2" borderId="44" xfId="0" applyFont="1" applyFill="1" applyBorder="1" applyProtection="1">
      <protection locked="0"/>
    </xf>
    <xf numFmtId="0" fontId="10" fillId="2" borderId="50" xfId="0" applyFont="1" applyFill="1" applyBorder="1" applyProtection="1">
      <protection locked="0"/>
    </xf>
    <xf numFmtId="0" fontId="10" fillId="2" borderId="51" xfId="0" applyFont="1" applyFill="1" applyBorder="1" applyProtection="1">
      <protection locked="0"/>
    </xf>
    <xf numFmtId="0" fontId="10" fillId="2" borderId="52" xfId="0" applyFont="1" applyFill="1" applyBorder="1" applyProtection="1">
      <protection locked="0"/>
    </xf>
    <xf numFmtId="0" fontId="10" fillId="2" borderId="53" xfId="0" applyFont="1" applyFill="1" applyBorder="1" applyProtection="1">
      <protection locked="0"/>
    </xf>
    <xf numFmtId="0" fontId="10" fillId="2" borderId="54" xfId="0" applyFont="1" applyFill="1" applyBorder="1" applyProtection="1">
      <protection locked="0"/>
    </xf>
    <xf numFmtId="0" fontId="10" fillId="2" borderId="55" xfId="0" applyFont="1" applyFill="1" applyBorder="1" applyProtection="1">
      <protection locked="0"/>
    </xf>
    <xf numFmtId="0" fontId="10" fillId="2" borderId="56" xfId="0" applyFont="1" applyFill="1" applyBorder="1" applyProtection="1">
      <protection locked="0"/>
    </xf>
    <xf numFmtId="164" fontId="10" fillId="0" borderId="43" xfId="0" applyNumberFormat="1" applyFont="1" applyBorder="1" applyAlignment="1" applyProtection="1">
      <alignment horizontal="right" vertical="center"/>
    </xf>
    <xf numFmtId="164" fontId="10" fillId="0" borderId="25" xfId="0" applyNumberFormat="1" applyFont="1" applyBorder="1" applyAlignment="1" applyProtection="1">
      <alignment horizontal="right" vertical="center"/>
    </xf>
    <xf numFmtId="164" fontId="2" fillId="0" borderId="27" xfId="0" applyNumberFormat="1" applyFont="1" applyBorder="1" applyAlignment="1" applyProtection="1">
      <alignment horizontal="right" vertical="center"/>
    </xf>
    <xf numFmtId="0" fontId="1" fillId="0" borderId="41" xfId="0" applyFont="1" applyBorder="1" applyAlignment="1" applyProtection="1">
      <alignment vertical="center"/>
      <protection locked="0"/>
    </xf>
    <xf numFmtId="0" fontId="1" fillId="0" borderId="42" xfId="0" applyFont="1" applyBorder="1" applyAlignment="1" applyProtection="1">
      <alignment horizontal="right" vertical="center"/>
      <protection locked="0"/>
    </xf>
    <xf numFmtId="164" fontId="1" fillId="0" borderId="42" xfId="0" applyNumberFormat="1" applyFont="1" applyBorder="1" applyAlignment="1" applyProtection="1">
      <alignment horizontal="right" vertical="center"/>
      <protection locked="0"/>
    </xf>
    <xf numFmtId="0" fontId="1" fillId="0" borderId="44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horizontal="right" vertical="center"/>
      <protection locked="0"/>
    </xf>
    <xf numFmtId="164" fontId="1" fillId="0" borderId="16" xfId="0" applyNumberFormat="1" applyFont="1" applyBorder="1" applyAlignment="1" applyProtection="1">
      <alignment horizontal="right" vertical="center"/>
      <protection locked="0"/>
    </xf>
    <xf numFmtId="0" fontId="1" fillId="0" borderId="45" xfId="0" applyFont="1" applyBorder="1" applyAlignment="1" applyProtection="1">
      <alignment vertical="center"/>
      <protection locked="0"/>
    </xf>
    <xf numFmtId="0" fontId="1" fillId="0" borderId="46" xfId="0" applyFont="1" applyBorder="1" applyAlignment="1" applyProtection="1">
      <alignment horizontal="right" vertical="center"/>
      <protection locked="0"/>
    </xf>
    <xf numFmtId="164" fontId="1" fillId="0" borderId="46" xfId="0" applyNumberFormat="1" applyFont="1" applyBorder="1" applyAlignment="1" applyProtection="1">
      <alignment horizontal="right" vertical="center"/>
      <protection locked="0"/>
    </xf>
    <xf numFmtId="0" fontId="2" fillId="2" borderId="41" xfId="0" applyFont="1" applyFill="1" applyBorder="1" applyAlignment="1" applyProtection="1">
      <alignment horizontal="right"/>
      <protection locked="0"/>
    </xf>
    <xf numFmtId="0" fontId="2" fillId="2" borderId="47" xfId="0" applyFont="1" applyFill="1" applyBorder="1" applyProtection="1">
      <protection locked="0"/>
    </xf>
    <xf numFmtId="0" fontId="2" fillId="2" borderId="48" xfId="0" applyFont="1" applyFill="1" applyBorder="1" applyProtection="1">
      <protection locked="0"/>
    </xf>
    <xf numFmtId="0" fontId="2" fillId="2" borderId="49" xfId="0" applyFont="1" applyFill="1" applyBorder="1" applyProtection="1">
      <protection locked="0"/>
    </xf>
    <xf numFmtId="0" fontId="1" fillId="2" borderId="44" xfId="0" applyFont="1" applyFill="1" applyBorder="1" applyProtection="1">
      <protection locked="0"/>
    </xf>
    <xf numFmtId="0" fontId="1" fillId="2" borderId="50" xfId="0" applyFont="1" applyFill="1" applyBorder="1" applyProtection="1">
      <protection locked="0"/>
    </xf>
    <xf numFmtId="0" fontId="1" fillId="2" borderId="51" xfId="0" applyFont="1" applyFill="1" applyBorder="1" applyProtection="1">
      <protection locked="0"/>
    </xf>
    <xf numFmtId="0" fontId="1" fillId="2" borderId="52" xfId="0" applyFont="1" applyFill="1" applyBorder="1" applyProtection="1">
      <protection locked="0"/>
    </xf>
    <xf numFmtId="0" fontId="1" fillId="2" borderId="53" xfId="0" applyFont="1" applyFill="1" applyBorder="1" applyProtection="1">
      <protection locked="0"/>
    </xf>
    <xf numFmtId="0" fontId="1" fillId="2" borderId="54" xfId="0" applyFont="1" applyFill="1" applyBorder="1" applyProtection="1">
      <protection locked="0"/>
    </xf>
    <xf numFmtId="0" fontId="1" fillId="2" borderId="55" xfId="0" applyFont="1" applyFill="1" applyBorder="1" applyProtection="1">
      <protection locked="0"/>
    </xf>
    <xf numFmtId="0" fontId="1" fillId="2" borderId="56" xfId="0" applyFont="1" applyFill="1" applyBorder="1" applyProtection="1">
      <protection locked="0"/>
    </xf>
    <xf numFmtId="164" fontId="1" fillId="0" borderId="43" xfId="0" applyNumberFormat="1" applyFont="1" applyBorder="1" applyAlignment="1" applyProtection="1">
      <alignment horizontal="right" vertical="center"/>
    </xf>
    <xf numFmtId="164" fontId="1" fillId="0" borderId="25" xfId="0" applyNumberFormat="1" applyFont="1" applyBorder="1" applyAlignment="1" applyProtection="1">
      <alignment horizontal="right" vertical="center"/>
    </xf>
    <xf numFmtId="0" fontId="4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166" fontId="4" fillId="0" borderId="14" xfId="0" applyNumberFormat="1" applyFont="1" applyBorder="1" applyAlignment="1" applyProtection="1">
      <alignment horizontal="right" vertical="center"/>
      <protection locked="0"/>
    </xf>
    <xf numFmtId="2" fontId="4" fillId="0" borderId="16" xfId="0" applyNumberFormat="1" applyFont="1" applyBorder="1" applyAlignment="1" applyProtection="1">
      <alignment horizontal="right" vertical="center"/>
      <protection locked="0"/>
    </xf>
    <xf numFmtId="166" fontId="4" fillId="0" borderId="19" xfId="0" applyNumberFormat="1" applyFont="1" applyBorder="1" applyAlignment="1" applyProtection="1">
      <alignment horizontal="right" vertical="center"/>
      <protection locked="0"/>
    </xf>
    <xf numFmtId="164" fontId="4" fillId="2" borderId="70" xfId="0" applyNumberFormat="1" applyFont="1" applyFill="1" applyBorder="1" applyAlignment="1" applyProtection="1">
      <alignment horizontal="right" vertical="center"/>
      <protection locked="0"/>
    </xf>
    <xf numFmtId="164" fontId="4" fillId="2" borderId="71" xfId="0" applyNumberFormat="1" applyFont="1" applyFill="1" applyBorder="1" applyAlignment="1" applyProtection="1">
      <alignment horizontal="right" vertical="center"/>
      <protection locked="0"/>
    </xf>
    <xf numFmtId="164" fontId="4" fillId="2" borderId="72" xfId="0" applyNumberFormat="1" applyFont="1" applyFill="1" applyBorder="1" applyAlignment="1" applyProtection="1">
      <alignment horizontal="right" vertical="center"/>
      <protection locked="0"/>
    </xf>
    <xf numFmtId="166" fontId="4" fillId="0" borderId="25" xfId="0" applyNumberFormat="1" applyFont="1" applyBorder="1" applyAlignment="1" applyProtection="1">
      <alignment horizontal="right" vertical="center"/>
      <protection locked="0"/>
    </xf>
    <xf numFmtId="164" fontId="4" fillId="2" borderId="11" xfId="0" applyNumberFormat="1" applyFont="1" applyFill="1" applyBorder="1" applyAlignment="1" applyProtection="1">
      <alignment horizontal="right" vertical="center"/>
      <protection locked="0"/>
    </xf>
    <xf numFmtId="164" fontId="4" fillId="2" borderId="0" xfId="0" applyNumberFormat="1" applyFont="1" applyFill="1" applyBorder="1" applyAlignment="1" applyProtection="1">
      <alignment horizontal="right" vertical="center"/>
      <protection locked="0"/>
    </xf>
    <xf numFmtId="164" fontId="4" fillId="2" borderId="65" xfId="0" applyNumberFormat="1" applyFont="1" applyFill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166" fontId="4" fillId="0" borderId="15" xfId="0" applyNumberFormat="1" applyFont="1" applyBorder="1" applyAlignment="1" applyProtection="1">
      <alignment horizontal="right" vertical="center"/>
      <protection locked="0"/>
    </xf>
    <xf numFmtId="2" fontId="4" fillId="0" borderId="17" xfId="0" applyNumberFormat="1" applyFont="1" applyBorder="1" applyAlignment="1" applyProtection="1">
      <alignment horizontal="right" vertical="center"/>
      <protection locked="0"/>
    </xf>
    <xf numFmtId="166" fontId="4" fillId="0" borderId="2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Protection="1">
      <protection locked="0"/>
    </xf>
    <xf numFmtId="0" fontId="3" fillId="0" borderId="6" xfId="0" applyFont="1" applyBorder="1" applyAlignment="1" applyProtection="1">
      <alignment vertical="center"/>
      <protection locked="0"/>
    </xf>
    <xf numFmtId="164" fontId="4" fillId="2" borderId="7" xfId="0" applyNumberFormat="1" applyFont="1" applyFill="1" applyBorder="1" applyAlignment="1" applyProtection="1">
      <alignment horizontal="right" vertical="center"/>
      <protection locked="0"/>
    </xf>
    <xf numFmtId="2" fontId="4" fillId="0" borderId="18" xfId="0" applyNumberFormat="1" applyFont="1" applyBorder="1" applyAlignment="1" applyProtection="1">
      <alignment horizontal="right" vertical="center"/>
      <protection locked="0"/>
    </xf>
    <xf numFmtId="164" fontId="4" fillId="2" borderId="66" xfId="0" applyNumberFormat="1" applyFont="1" applyFill="1" applyBorder="1" applyAlignment="1" applyProtection="1">
      <alignment horizontal="right" vertical="center"/>
      <protection locked="0"/>
    </xf>
    <xf numFmtId="0" fontId="4" fillId="2" borderId="67" xfId="0" applyFont="1" applyFill="1" applyBorder="1" applyAlignment="1" applyProtection="1">
      <alignment horizontal="right" vertical="center"/>
      <protection locked="0"/>
    </xf>
    <xf numFmtId="164" fontId="4" fillId="2" borderId="68" xfId="0" applyNumberFormat="1" applyFont="1" applyFill="1" applyBorder="1" applyAlignment="1" applyProtection="1">
      <alignment horizontal="right" vertical="center"/>
      <protection locked="0"/>
    </xf>
    <xf numFmtId="166" fontId="4" fillId="0" borderId="27" xfId="0" applyNumberFormat="1" applyFont="1" applyBorder="1" applyAlignment="1" applyProtection="1">
      <alignment horizontal="right" vertical="center"/>
      <protection locked="0"/>
    </xf>
    <xf numFmtId="0" fontId="3" fillId="2" borderId="32" xfId="0" applyFont="1" applyFill="1" applyBorder="1" applyAlignment="1" applyProtection="1">
      <alignment vertical="center"/>
      <protection locked="0"/>
    </xf>
    <xf numFmtId="0" fontId="4" fillId="2" borderId="33" xfId="0" applyFont="1" applyFill="1" applyBorder="1" applyAlignment="1" applyProtection="1">
      <alignment vertical="center"/>
      <protection locked="0"/>
    </xf>
    <xf numFmtId="0" fontId="4" fillId="2" borderId="69" xfId="0" applyFont="1" applyFill="1" applyBorder="1" applyAlignment="1" applyProtection="1">
      <alignment vertical="center"/>
      <protection locked="0"/>
    </xf>
    <xf numFmtId="0" fontId="4" fillId="2" borderId="34" xfId="0" applyFont="1" applyFill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166" fontId="4" fillId="0" borderId="62" xfId="0" applyNumberFormat="1" applyFont="1" applyBorder="1" applyAlignment="1" applyProtection="1">
      <alignment horizontal="right" vertical="center"/>
      <protection locked="0"/>
    </xf>
    <xf numFmtId="2" fontId="4" fillId="0" borderId="46" xfId="0" applyNumberFormat="1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166" fontId="4" fillId="2" borderId="15" xfId="0" applyNumberFormat="1" applyFont="1" applyFill="1" applyBorder="1" applyAlignment="1" applyProtection="1">
      <alignment horizontal="right" vertical="center"/>
      <protection locked="0"/>
    </xf>
    <xf numFmtId="2" fontId="4" fillId="2" borderId="17" xfId="0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3" fillId="0" borderId="95" xfId="0" applyFont="1" applyBorder="1" applyAlignment="1" applyProtection="1">
      <alignment vertical="center" wrapText="1"/>
      <protection locked="0"/>
    </xf>
    <xf numFmtId="164" fontId="4" fillId="2" borderId="101" xfId="0" applyNumberFormat="1" applyFont="1" applyFill="1" applyBorder="1" applyAlignment="1" applyProtection="1">
      <alignment horizontal="right" vertical="center"/>
      <protection locked="0"/>
    </xf>
    <xf numFmtId="0" fontId="4" fillId="0" borderId="95" xfId="0" applyFont="1" applyBorder="1" applyAlignment="1" applyProtection="1">
      <alignment vertical="center" wrapText="1"/>
      <protection locked="0"/>
    </xf>
    <xf numFmtId="166" fontId="4" fillId="0" borderId="103" xfId="0" applyNumberFormat="1" applyFont="1" applyBorder="1" applyAlignment="1" applyProtection="1">
      <alignment horizontal="right" vertical="center"/>
      <protection locked="0"/>
    </xf>
    <xf numFmtId="165" fontId="4" fillId="2" borderId="11" xfId="0" applyNumberFormat="1" applyFont="1" applyFill="1" applyBorder="1" applyAlignment="1" applyProtection="1">
      <alignment horizontal="right" vertical="center"/>
      <protection locked="0"/>
    </xf>
    <xf numFmtId="3" fontId="4" fillId="2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164" fontId="4" fillId="2" borderId="74" xfId="0" applyNumberFormat="1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Protection="1">
      <protection locked="0"/>
    </xf>
    <xf numFmtId="166" fontId="4" fillId="0" borderId="75" xfId="0" applyNumberFormat="1" applyFont="1" applyBorder="1" applyAlignment="1" applyProtection="1">
      <alignment vertical="center"/>
      <protection locked="0"/>
    </xf>
    <xf numFmtId="166" fontId="4" fillId="0" borderId="23" xfId="0" applyNumberFormat="1" applyFont="1" applyBorder="1" applyAlignment="1" applyProtection="1">
      <alignment vertical="center"/>
      <protection locked="0"/>
    </xf>
    <xf numFmtId="166" fontId="4" fillId="0" borderId="76" xfId="0" applyNumberFormat="1" applyFont="1" applyBorder="1" applyAlignment="1" applyProtection="1">
      <alignment vertical="center"/>
      <protection locked="0"/>
    </xf>
    <xf numFmtId="166" fontId="4" fillId="0" borderId="19" xfId="0" applyNumberFormat="1" applyFont="1" applyBorder="1" applyAlignment="1" applyProtection="1">
      <alignment horizontal="right" vertical="center"/>
    </xf>
    <xf numFmtId="166" fontId="4" fillId="0" borderId="20" xfId="0" applyNumberFormat="1" applyFont="1" applyBorder="1" applyAlignment="1" applyProtection="1">
      <alignment horizontal="right" vertical="center"/>
    </xf>
    <xf numFmtId="166" fontId="4" fillId="0" borderId="21" xfId="0" applyNumberFormat="1" applyFont="1" applyBorder="1" applyAlignment="1" applyProtection="1">
      <alignment horizontal="right" vertical="center"/>
    </xf>
    <xf numFmtId="2" fontId="4" fillId="0" borderId="18" xfId="0" applyNumberFormat="1" applyFont="1" applyBorder="1" applyAlignment="1" applyProtection="1">
      <alignment horizontal="right" vertical="center"/>
    </xf>
    <xf numFmtId="2" fontId="4" fillId="0" borderId="16" xfId="0" applyNumberFormat="1" applyFont="1" applyBorder="1" applyAlignment="1" applyProtection="1">
      <alignment horizontal="right" vertical="center"/>
    </xf>
    <xf numFmtId="166" fontId="4" fillId="0" borderId="25" xfId="0" applyNumberFormat="1" applyFont="1" applyBorder="1" applyAlignment="1" applyProtection="1">
      <alignment horizontal="right" vertical="center"/>
    </xf>
    <xf numFmtId="166" fontId="4" fillId="0" borderId="26" xfId="0" applyNumberFormat="1" applyFont="1" applyBorder="1" applyAlignment="1" applyProtection="1">
      <alignment horizontal="right" vertical="center"/>
    </xf>
    <xf numFmtId="166" fontId="4" fillId="0" borderId="27" xfId="0" applyNumberFormat="1" applyFont="1" applyBorder="1" applyAlignment="1" applyProtection="1">
      <alignment horizontal="right" vertical="center"/>
    </xf>
    <xf numFmtId="166" fontId="4" fillId="0" borderId="104" xfId="0" applyNumberFormat="1" applyFont="1" applyBorder="1" applyAlignment="1" applyProtection="1">
      <alignment horizontal="right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44" xfId="0" applyFont="1" applyBorder="1" applyProtection="1">
      <protection locked="0"/>
    </xf>
    <xf numFmtId="0" fontId="5" fillId="0" borderId="16" xfId="0" applyFont="1" applyBorder="1" applyProtection="1">
      <protection locked="0"/>
    </xf>
    <xf numFmtId="0" fontId="5" fillId="0" borderId="131" xfId="0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5" fillId="2" borderId="94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>
      <protection locked="0"/>
    </xf>
    <xf numFmtId="0" fontId="5" fillId="2" borderId="123" xfId="0" applyFont="1" applyFill="1" applyBorder="1" applyProtection="1">
      <protection locked="0"/>
    </xf>
    <xf numFmtId="0" fontId="5" fillId="2" borderId="0" xfId="0" applyFont="1" applyFill="1" applyBorder="1" applyAlignment="1" applyProtection="1">
      <protection locked="0"/>
    </xf>
    <xf numFmtId="0" fontId="5" fillId="2" borderId="123" xfId="0" applyFont="1" applyFill="1" applyBorder="1" applyAlignment="1" applyProtection="1">
      <protection locked="0"/>
    </xf>
    <xf numFmtId="0" fontId="5" fillId="2" borderId="67" xfId="0" applyFont="1" applyFill="1" applyBorder="1" applyProtection="1">
      <protection locked="0"/>
    </xf>
    <xf numFmtId="0" fontId="5" fillId="2" borderId="100" xfId="0" applyFont="1" applyFill="1" applyBorder="1" applyProtection="1">
      <protection locked="0"/>
    </xf>
    <xf numFmtId="0" fontId="5" fillId="2" borderId="67" xfId="0" applyFont="1" applyFill="1" applyBorder="1" applyAlignment="1" applyProtection="1">
      <protection locked="0"/>
    </xf>
    <xf numFmtId="0" fontId="5" fillId="2" borderId="100" xfId="0" applyFont="1" applyFill="1" applyBorder="1" applyAlignment="1" applyProtection="1">
      <protection locked="0"/>
    </xf>
    <xf numFmtId="0" fontId="5" fillId="2" borderId="117" xfId="0" applyFont="1" applyFill="1" applyBorder="1" applyAlignment="1" applyProtection="1">
      <alignment vertical="center"/>
      <protection locked="0"/>
    </xf>
    <xf numFmtId="164" fontId="5" fillId="2" borderId="117" xfId="0" applyNumberFormat="1" applyFont="1" applyFill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</xf>
    <xf numFmtId="0" fontId="5" fillId="0" borderId="24" xfId="0" applyFont="1" applyBorder="1" applyProtection="1"/>
    <xf numFmtId="0" fontId="5" fillId="0" borderId="94" xfId="0" applyFont="1" applyBorder="1" applyAlignment="1" applyProtection="1">
      <alignment vertical="center"/>
    </xf>
    <xf numFmtId="0" fontId="5" fillId="0" borderId="117" xfId="0" applyFont="1" applyBorder="1" applyAlignment="1" applyProtection="1">
      <alignment vertical="center"/>
    </xf>
    <xf numFmtId="164" fontId="5" fillId="0" borderId="119" xfId="0" applyNumberFormat="1" applyFont="1" applyBorder="1" applyAlignment="1" applyProtection="1">
      <alignment vertical="center"/>
    </xf>
    <xf numFmtId="0" fontId="5" fillId="0" borderId="119" xfId="0" applyFont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5" fillId="2" borderId="123" xfId="0" applyFont="1" applyFill="1" applyBorder="1" applyAlignment="1" applyProtection="1">
      <protection locked="0"/>
    </xf>
    <xf numFmtId="166" fontId="5" fillId="0" borderId="49" xfId="0" applyNumberFormat="1" applyFont="1" applyBorder="1" applyAlignment="1" applyProtection="1">
      <alignment horizontal="right" vertical="center"/>
      <protection locked="0"/>
    </xf>
    <xf numFmtId="166" fontId="5" fillId="0" borderId="49" xfId="0" applyNumberFormat="1" applyFont="1" applyBorder="1" applyAlignment="1" applyProtection="1">
      <alignment horizontal="right" vertical="center"/>
    </xf>
    <xf numFmtId="166" fontId="5" fillId="0" borderId="52" xfId="0" applyNumberFormat="1" applyFont="1" applyBorder="1" applyAlignment="1" applyProtection="1">
      <alignment horizontal="right" vertical="center"/>
      <protection locked="0"/>
    </xf>
    <xf numFmtId="7" fontId="4" fillId="0" borderId="21" xfId="0" applyNumberFormat="1" applyFont="1" applyBorder="1" applyAlignment="1" applyProtection="1">
      <alignment horizontal="right" vertical="center"/>
      <protection locked="0"/>
    </xf>
    <xf numFmtId="166" fontId="5" fillId="0" borderId="15" xfId="0" applyNumberFormat="1" applyFont="1" applyFill="1" applyBorder="1" applyAlignment="1" applyProtection="1">
      <alignment horizontal="right" vertical="center"/>
    </xf>
    <xf numFmtId="166" fontId="5" fillId="0" borderId="129" xfId="0" applyNumberFormat="1" applyFont="1" applyFill="1" applyBorder="1" applyAlignment="1" applyProtection="1">
      <alignment horizontal="right" vertical="center"/>
    </xf>
    <xf numFmtId="166" fontId="5" fillId="0" borderId="124" xfId="0" applyNumberFormat="1" applyFont="1" applyFill="1" applyBorder="1" applyAlignment="1" applyProtection="1">
      <alignment horizontal="right" vertical="center"/>
    </xf>
    <xf numFmtId="166" fontId="5" fillId="0" borderId="17" xfId="0" applyNumberFormat="1" applyFont="1" applyFill="1" applyBorder="1" applyAlignment="1" applyProtection="1">
      <alignment horizontal="right" vertical="center"/>
    </xf>
    <xf numFmtId="166" fontId="5" fillId="0" borderId="24" xfId="0" applyNumberFormat="1" applyFont="1" applyBorder="1" applyProtection="1">
      <protection locked="0"/>
    </xf>
    <xf numFmtId="166" fontId="5" fillId="0" borderId="129" xfId="0" applyNumberFormat="1" applyFont="1" applyBorder="1" applyProtection="1">
      <protection locked="0"/>
    </xf>
    <xf numFmtId="166" fontId="5" fillId="0" borderId="16" xfId="0" applyNumberFormat="1" applyFont="1" applyBorder="1" applyProtection="1">
      <protection locked="0"/>
    </xf>
    <xf numFmtId="166" fontId="5" fillId="0" borderId="17" xfId="0" applyNumberFormat="1" applyFont="1" applyBorder="1" applyProtection="1">
      <protection locked="0"/>
    </xf>
    <xf numFmtId="166" fontId="5" fillId="0" borderId="19" xfId="0" applyNumberFormat="1" applyFont="1" applyBorder="1" applyProtection="1"/>
    <xf numFmtId="166" fontId="5" fillId="0" borderId="20" xfId="0" applyNumberFormat="1" applyFont="1" applyBorder="1" applyProtection="1"/>
    <xf numFmtId="166" fontId="5" fillId="0" borderId="21" xfId="0" applyNumberFormat="1" applyFont="1" applyBorder="1" applyAlignment="1" applyProtection="1">
      <alignment vertical="center"/>
    </xf>
    <xf numFmtId="166" fontId="5" fillId="0" borderId="21" xfId="0" applyNumberFormat="1" applyFont="1" applyBorder="1" applyAlignment="1" applyProtection="1">
      <alignment vertical="center"/>
      <protection locked="0"/>
    </xf>
    <xf numFmtId="166" fontId="5" fillId="0" borderId="25" xfId="0" applyNumberFormat="1" applyFont="1" applyBorder="1" applyProtection="1"/>
    <xf numFmtId="166" fontId="5" fillId="0" borderId="27" xfId="0" applyNumberFormat="1" applyFont="1" applyBorder="1" applyAlignment="1" applyProtection="1">
      <alignment vertical="center"/>
    </xf>
    <xf numFmtId="166" fontId="5" fillId="0" borderId="19" xfId="0" applyNumberFormat="1" applyFont="1" applyBorder="1" applyProtection="1">
      <protection locked="0"/>
    </xf>
    <xf numFmtId="166" fontId="5" fillId="0" borderId="20" xfId="0" applyNumberFormat="1" applyFont="1" applyBorder="1" applyProtection="1">
      <protection locked="0"/>
    </xf>
    <xf numFmtId="166" fontId="5" fillId="0" borderId="125" xfId="0" applyNumberFormat="1" applyFont="1" applyBorder="1" applyAlignment="1" applyProtection="1">
      <alignment vertical="center"/>
    </xf>
    <xf numFmtId="166" fontId="5" fillId="0" borderId="116" xfId="0" applyNumberFormat="1" applyFont="1" applyBorder="1" applyAlignment="1" applyProtection="1">
      <alignment vertical="center"/>
    </xf>
    <xf numFmtId="166" fontId="5" fillId="0" borderId="19" xfId="0" applyNumberFormat="1" applyFont="1" applyBorder="1" applyAlignment="1" applyProtection="1">
      <alignment vertical="center"/>
      <protection locked="0"/>
    </xf>
    <xf numFmtId="166" fontId="5" fillId="0" borderId="63" xfId="0" applyNumberFormat="1" applyFont="1" applyBorder="1" applyAlignment="1" applyProtection="1">
      <alignment vertical="center"/>
      <protection locked="0"/>
    </xf>
    <xf numFmtId="166" fontId="5" fillId="0" borderId="118" xfId="0" applyNumberFormat="1" applyFont="1" applyBorder="1" applyAlignment="1" applyProtection="1">
      <alignment vertical="center"/>
    </xf>
    <xf numFmtId="166" fontId="5" fillId="2" borderId="94" xfId="0" applyNumberFormat="1" applyFont="1" applyFill="1" applyBorder="1" applyAlignment="1" applyProtection="1">
      <alignment vertical="center"/>
      <protection locked="0"/>
    </xf>
    <xf numFmtId="166" fontId="4" fillId="0" borderId="63" xfId="0" applyNumberFormat="1" applyFont="1" applyBorder="1" applyAlignment="1" applyProtection="1">
      <alignment horizontal="right" vertical="center"/>
    </xf>
    <xf numFmtId="2" fontId="4" fillId="2" borderId="17" xfId="0" applyNumberFormat="1" applyFont="1" applyFill="1" applyBorder="1" applyAlignment="1" applyProtection="1">
      <alignment horizontal="right" vertical="center"/>
    </xf>
    <xf numFmtId="7" fontId="4" fillId="0" borderId="21" xfId="0" applyNumberFormat="1" applyFont="1" applyBorder="1" applyAlignment="1" applyProtection="1">
      <alignment horizontal="right" vertical="center"/>
    </xf>
    <xf numFmtId="166" fontId="4" fillId="0" borderId="136" xfId="0" applyNumberFormat="1" applyFont="1" applyBorder="1" applyAlignment="1" applyProtection="1">
      <alignment horizontal="right" vertical="center"/>
    </xf>
    <xf numFmtId="166" fontId="4" fillId="0" borderId="18" xfId="0" applyNumberFormat="1" applyFont="1" applyBorder="1" applyAlignment="1" applyProtection="1">
      <alignment horizontal="right" vertical="center"/>
    </xf>
    <xf numFmtId="164" fontId="4" fillId="2" borderId="94" xfId="0" applyNumberFormat="1" applyFont="1" applyFill="1" applyBorder="1" applyAlignment="1" applyProtection="1">
      <alignment horizontal="right" vertical="center"/>
      <protection locked="0"/>
    </xf>
    <xf numFmtId="7" fontId="4" fillId="0" borderId="21" xfId="1" applyNumberFormat="1" applyFont="1" applyBorder="1" applyAlignment="1" applyProtection="1">
      <alignment horizontal="right" vertical="center"/>
    </xf>
    <xf numFmtId="164" fontId="4" fillId="2" borderId="77" xfId="0" applyNumberFormat="1" applyFont="1" applyFill="1" applyBorder="1" applyAlignment="1" applyProtection="1">
      <alignment horizontal="right" vertical="center"/>
      <protection locked="0"/>
    </xf>
    <xf numFmtId="164" fontId="4" fillId="2" borderId="138" xfId="0" applyNumberFormat="1" applyFont="1" applyFill="1" applyBorder="1" applyAlignment="1" applyProtection="1">
      <alignment horizontal="right" vertical="center"/>
      <protection locked="0"/>
    </xf>
    <xf numFmtId="7" fontId="4" fillId="0" borderId="137" xfId="1" applyNumberFormat="1" applyFont="1" applyBorder="1" applyAlignment="1" applyProtection="1">
      <alignment horizontal="right" vertical="center"/>
    </xf>
    <xf numFmtId="7" fontId="4" fillId="0" borderId="137" xfId="0" applyNumberFormat="1" applyFont="1" applyBorder="1" applyAlignment="1" applyProtection="1">
      <alignment horizontal="right" vertical="center"/>
    </xf>
    <xf numFmtId="166" fontId="4" fillId="0" borderId="139" xfId="0" applyNumberFormat="1" applyFont="1" applyBorder="1" applyAlignment="1" applyProtection="1">
      <alignment horizontal="right" vertical="center"/>
    </xf>
    <xf numFmtId="0" fontId="5" fillId="0" borderId="140" xfId="0" applyFont="1" applyBorder="1" applyAlignment="1" applyProtection="1">
      <alignment vertical="center"/>
    </xf>
    <xf numFmtId="166" fontId="5" fillId="0" borderId="31" xfId="0" applyNumberFormat="1" applyFont="1" applyFill="1" applyBorder="1" applyAlignment="1" applyProtection="1">
      <alignment horizontal="right" vertical="center"/>
    </xf>
    <xf numFmtId="165" fontId="4" fillId="2" borderId="11" xfId="0" applyNumberFormat="1" applyFont="1" applyFill="1" applyBorder="1" applyAlignment="1" applyProtection="1">
      <alignment horizontal="right" vertical="center"/>
    </xf>
    <xf numFmtId="164" fontId="4" fillId="2" borderId="67" xfId="0" applyNumberFormat="1" applyFont="1" applyFill="1" applyBorder="1" applyAlignment="1" applyProtection="1">
      <alignment horizontal="right" vertical="center"/>
      <protection locked="0"/>
    </xf>
    <xf numFmtId="166" fontId="5" fillId="0" borderId="51" xfId="0" applyNumberFormat="1" applyFont="1" applyFill="1" applyBorder="1" applyAlignment="1" applyProtection="1">
      <alignment horizontal="right" vertical="center"/>
    </xf>
    <xf numFmtId="166" fontId="5" fillId="0" borderId="71" xfId="0" applyNumberFormat="1" applyFont="1" applyFill="1" applyBorder="1" applyAlignment="1" applyProtection="1">
      <alignment horizontal="right" vertical="center"/>
    </xf>
    <xf numFmtId="0" fontId="0" fillId="0" borderId="97" xfId="0" applyBorder="1" applyAlignment="1" applyProtection="1">
      <protection locked="0"/>
    </xf>
    <xf numFmtId="0" fontId="2" fillId="2" borderId="133" xfId="0" applyFont="1" applyFill="1" applyBorder="1" applyAlignment="1" applyProtection="1">
      <alignment horizontal="center" vertical="center" wrapText="1"/>
      <protection locked="0"/>
    </xf>
    <xf numFmtId="0" fontId="5" fillId="2" borderId="145" xfId="0" applyFont="1" applyFill="1" applyBorder="1" applyAlignment="1" applyProtection="1">
      <protection locked="0"/>
    </xf>
    <xf numFmtId="166" fontId="5" fillId="4" borderId="137" xfId="0" applyNumberFormat="1" applyFont="1" applyFill="1" applyBorder="1" applyAlignment="1" applyProtection="1">
      <alignment horizontal="right" vertical="center"/>
      <protection locked="0"/>
    </xf>
    <xf numFmtId="166" fontId="5" fillId="4" borderId="146" xfId="0" applyNumberFormat="1" applyFont="1" applyFill="1" applyBorder="1" applyAlignment="1" applyProtection="1">
      <alignment horizontal="right" vertical="center"/>
      <protection locked="0"/>
    </xf>
    <xf numFmtId="166" fontId="5" fillId="4" borderId="147" xfId="0" applyNumberFormat="1" applyFont="1" applyFill="1" applyBorder="1" applyAlignment="1" applyProtection="1">
      <alignment horizontal="right" vertical="center"/>
      <protection locked="0"/>
    </xf>
    <xf numFmtId="43" fontId="4" fillId="0" borderId="16" xfId="2" applyFont="1" applyBorder="1" applyAlignment="1" applyProtection="1">
      <alignment horizontal="right" vertical="center"/>
      <protection locked="0"/>
    </xf>
    <xf numFmtId="43" fontId="4" fillId="0" borderId="17" xfId="2" applyFont="1" applyBorder="1" applyAlignment="1" applyProtection="1">
      <alignment horizontal="right" vertical="center"/>
      <protection locked="0"/>
    </xf>
    <xf numFmtId="43" fontId="4" fillId="0" borderId="18" xfId="2" applyFont="1" applyBorder="1" applyAlignment="1" applyProtection="1">
      <alignment horizontal="right" vertical="center"/>
    </xf>
    <xf numFmtId="43" fontId="3" fillId="2" borderId="2" xfId="2" applyFont="1" applyFill="1" applyBorder="1" applyAlignment="1" applyProtection="1">
      <alignment horizontal="center" vertical="center"/>
      <protection locked="0"/>
    </xf>
    <xf numFmtId="43" fontId="4" fillId="0" borderId="0" xfId="2" applyFont="1" applyProtection="1">
      <protection locked="0"/>
    </xf>
    <xf numFmtId="43" fontId="4" fillId="0" borderId="16" xfId="2" applyFont="1" applyBorder="1" applyAlignment="1" applyProtection="1">
      <alignment horizontal="right" vertical="center"/>
    </xf>
    <xf numFmtId="166" fontId="3" fillId="2" borderId="3" xfId="1" applyNumberFormat="1" applyFont="1" applyFill="1" applyBorder="1" applyAlignment="1" applyProtection="1">
      <alignment horizontal="center" vertical="center"/>
      <protection locked="0"/>
    </xf>
    <xf numFmtId="166" fontId="4" fillId="0" borderId="19" xfId="1" applyNumberFormat="1" applyFont="1" applyBorder="1" applyAlignment="1" applyProtection="1">
      <alignment horizontal="right" vertical="center"/>
    </xf>
    <xf numFmtId="166" fontId="4" fillId="0" borderId="20" xfId="1" applyNumberFormat="1" applyFont="1" applyBorder="1" applyAlignment="1" applyProtection="1">
      <alignment horizontal="right" vertical="center"/>
    </xf>
    <xf numFmtId="166" fontId="4" fillId="0" borderId="21" xfId="1" applyNumberFormat="1" applyFont="1" applyBorder="1" applyAlignment="1" applyProtection="1">
      <alignment horizontal="right" vertical="center"/>
    </xf>
    <xf numFmtId="166" fontId="4" fillId="0" borderId="0" xfId="1" applyNumberFormat="1" applyFont="1" applyProtection="1">
      <protection locked="0"/>
    </xf>
    <xf numFmtId="0" fontId="3" fillId="0" borderId="152" xfId="0" applyFont="1" applyBorder="1" applyAlignment="1" applyProtection="1">
      <alignment vertical="center"/>
      <protection locked="0"/>
    </xf>
    <xf numFmtId="0" fontId="3" fillId="0" borderId="153" xfId="0" applyFont="1" applyBorder="1" applyAlignment="1" applyProtection="1">
      <alignment vertical="center"/>
      <protection locked="0"/>
    </xf>
    <xf numFmtId="164" fontId="4" fillId="2" borderId="154" xfId="0" applyNumberFormat="1" applyFont="1" applyFill="1" applyBorder="1" applyAlignment="1" applyProtection="1">
      <alignment horizontal="right" vertical="center"/>
      <protection locked="0"/>
    </xf>
    <xf numFmtId="43" fontId="4" fillId="0" borderId="155" xfId="2" applyFont="1" applyBorder="1" applyAlignment="1" applyProtection="1">
      <alignment horizontal="right" vertical="center"/>
    </xf>
    <xf numFmtId="166" fontId="4" fillId="0" borderId="156" xfId="1" applyNumberFormat="1" applyFont="1" applyBorder="1" applyAlignment="1" applyProtection="1">
      <alignment horizontal="right" vertical="center"/>
    </xf>
    <xf numFmtId="166" fontId="4" fillId="0" borderId="157" xfId="1" applyNumberFormat="1" applyFont="1" applyBorder="1" applyAlignment="1" applyProtection="1">
      <alignment horizontal="right" vertical="center"/>
    </xf>
    <xf numFmtId="0" fontId="4" fillId="0" borderId="78" xfId="0" applyFont="1" applyBorder="1" applyAlignment="1" applyProtection="1">
      <alignment vertical="center" wrapText="1"/>
      <protection locked="0"/>
    </xf>
    <xf numFmtId="43" fontId="3" fillId="2" borderId="160" xfId="2" applyFont="1" applyFill="1" applyBorder="1" applyAlignment="1" applyProtection="1">
      <alignment horizontal="center" vertical="center" wrapText="1"/>
      <protection locked="0"/>
    </xf>
    <xf numFmtId="166" fontId="3" fillId="2" borderId="159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78" xfId="1" applyNumberFormat="1" applyFont="1" applyBorder="1" applyAlignment="1" applyProtection="1">
      <alignment horizontal="right" vertical="center"/>
    </xf>
    <xf numFmtId="0" fontId="4" fillId="0" borderId="0" xfId="0" applyFont="1" applyFill="1" applyProtection="1">
      <protection locked="0"/>
    </xf>
    <xf numFmtId="7" fontId="4" fillId="0" borderId="0" xfId="1" applyNumberFormat="1" applyFont="1" applyFill="1" applyBorder="1" applyAlignment="1" applyProtection="1">
      <alignment horizontal="right" vertical="center"/>
    </xf>
    <xf numFmtId="7" fontId="4" fillId="0" borderId="0" xfId="0" applyNumberFormat="1" applyFont="1" applyFill="1" applyBorder="1" applyAlignment="1" applyProtection="1">
      <alignment horizontal="right" vertical="center"/>
    </xf>
    <xf numFmtId="164" fontId="4" fillId="2" borderId="22" xfId="0" applyNumberFormat="1" applyFont="1" applyFill="1" applyBorder="1" applyAlignment="1" applyProtection="1">
      <alignment horizontal="right" vertical="center"/>
      <protection locked="0"/>
    </xf>
    <xf numFmtId="0" fontId="4" fillId="2" borderId="68" xfId="0" applyFont="1" applyFill="1" applyBorder="1" applyAlignment="1" applyProtection="1">
      <alignment horizontal="right" vertical="center"/>
      <protection locked="0"/>
    </xf>
    <xf numFmtId="0" fontId="4" fillId="0" borderId="103" xfId="0" applyFont="1" applyBorder="1" applyAlignment="1" applyProtection="1">
      <alignment vertical="center" wrapText="1"/>
      <protection locked="0"/>
    </xf>
    <xf numFmtId="0" fontId="4" fillId="0" borderId="67" xfId="0" applyFont="1" applyFill="1" applyBorder="1" applyAlignment="1" applyProtection="1">
      <alignment horizontal="right" vertical="center"/>
      <protection locked="0"/>
    </xf>
    <xf numFmtId="0" fontId="4" fillId="0" borderId="87" xfId="0" applyFont="1" applyFill="1" applyBorder="1" applyAlignment="1" applyProtection="1">
      <alignment horizontal="right" vertical="center"/>
      <protection locked="0"/>
    </xf>
    <xf numFmtId="7" fontId="4" fillId="0" borderId="152" xfId="1" applyNumberFormat="1" applyFont="1" applyBorder="1" applyAlignment="1" applyProtection="1">
      <alignment horizontal="right" vertical="center"/>
    </xf>
    <xf numFmtId="0" fontId="3" fillId="0" borderId="66" xfId="0" applyFont="1" applyFill="1" applyBorder="1" applyAlignment="1" applyProtection="1">
      <alignment vertical="center" wrapText="1"/>
      <protection locked="0"/>
    </xf>
    <xf numFmtId="0" fontId="3" fillId="0" borderId="78" xfId="0" applyFont="1" applyBorder="1" applyAlignment="1" applyProtection="1">
      <alignment vertical="center" wrapText="1"/>
      <protection locked="0"/>
    </xf>
    <xf numFmtId="164" fontId="4" fillId="0" borderId="0" xfId="0" applyNumberFormat="1" applyFont="1" applyFill="1" applyBorder="1" applyAlignment="1" applyProtection="1">
      <alignment horizontal="right" vertical="center"/>
      <protection locked="0"/>
    </xf>
    <xf numFmtId="164" fontId="4" fillId="2" borderId="78" xfId="0" applyNumberFormat="1" applyFont="1" applyFill="1" applyBorder="1" applyAlignment="1" applyProtection="1">
      <alignment horizontal="right" vertical="center"/>
      <protection locked="0"/>
    </xf>
    <xf numFmtId="164" fontId="4" fillId="0" borderId="67" xfId="0" applyNumberFormat="1" applyFont="1" applyFill="1" applyBorder="1" applyAlignment="1" applyProtection="1">
      <alignment horizontal="right" vertical="center"/>
      <protection locked="0"/>
    </xf>
    <xf numFmtId="0" fontId="4" fillId="0" borderId="67" xfId="0" applyFont="1" applyFill="1" applyBorder="1" applyProtection="1">
      <protection locked="0"/>
    </xf>
    <xf numFmtId="164" fontId="4" fillId="2" borderId="97" xfId="0" applyNumberFormat="1" applyFont="1" applyFill="1" applyBorder="1" applyAlignment="1" applyProtection="1">
      <alignment horizontal="right" vertical="center"/>
      <protection locked="0"/>
    </xf>
    <xf numFmtId="164" fontId="4" fillId="2" borderId="87" xfId="0" applyNumberFormat="1" applyFont="1" applyFill="1" applyBorder="1" applyAlignment="1" applyProtection="1">
      <alignment horizontal="right" vertical="center"/>
      <protection locked="0"/>
    </xf>
    <xf numFmtId="0" fontId="3" fillId="0" borderId="97" xfId="0" applyFont="1" applyFill="1" applyBorder="1" applyAlignment="1" applyProtection="1">
      <alignment vertical="center" wrapText="1"/>
      <protection locked="0"/>
    </xf>
    <xf numFmtId="164" fontId="4" fillId="0" borderId="22" xfId="0" applyNumberFormat="1" applyFont="1" applyFill="1" applyBorder="1" applyAlignment="1" applyProtection="1">
      <alignment horizontal="right" vertical="center"/>
      <protection locked="0"/>
    </xf>
    <xf numFmtId="0" fontId="4" fillId="0" borderId="68" xfId="0" applyFont="1" applyFill="1" applyBorder="1" applyProtection="1">
      <protection locked="0"/>
    </xf>
    <xf numFmtId="165" fontId="4" fillId="2" borderId="66" xfId="0" applyNumberFormat="1" applyFont="1" applyFill="1" applyBorder="1" applyAlignment="1" applyProtection="1">
      <alignment horizontal="right" vertical="center"/>
    </xf>
    <xf numFmtId="164" fontId="4" fillId="2" borderId="143" xfId="0" applyNumberFormat="1" applyFont="1" applyFill="1" applyBorder="1" applyAlignment="1" applyProtection="1">
      <alignment horizontal="right" vertical="center"/>
      <protection locked="0"/>
    </xf>
    <xf numFmtId="7" fontId="4" fillId="0" borderId="78" xfId="1" applyNumberFormat="1" applyFont="1" applyBorder="1" applyAlignment="1" applyProtection="1">
      <alignment horizontal="right"/>
    </xf>
    <xf numFmtId="166" fontId="4" fillId="0" borderId="72" xfId="1" applyNumberFormat="1" applyFont="1" applyBorder="1" applyAlignment="1" applyProtection="1">
      <alignment horizontal="right" vertical="center"/>
    </xf>
    <xf numFmtId="164" fontId="4" fillId="4" borderId="22" xfId="0" applyNumberFormat="1" applyFont="1" applyFill="1" applyBorder="1" applyAlignment="1" applyProtection="1">
      <alignment horizontal="right" vertical="center"/>
      <protection locked="0"/>
    </xf>
    <xf numFmtId="166" fontId="4" fillId="4" borderId="22" xfId="0" applyNumberFormat="1" applyFont="1" applyFill="1" applyBorder="1" applyProtection="1">
      <protection locked="0"/>
    </xf>
    <xf numFmtId="166" fontId="4" fillId="4" borderId="87" xfId="0" applyNumberFormat="1" applyFont="1" applyFill="1" applyBorder="1" applyProtection="1">
      <protection locked="0"/>
    </xf>
    <xf numFmtId="0" fontId="3" fillId="0" borderId="22" xfId="0" applyFont="1" applyBorder="1" applyProtection="1">
      <protection locked="0"/>
    </xf>
    <xf numFmtId="0" fontId="4" fillId="0" borderId="22" xfId="0" applyFont="1" applyBorder="1" applyProtection="1">
      <protection locked="0"/>
    </xf>
    <xf numFmtId="166" fontId="4" fillId="0" borderId="22" xfId="1" applyNumberFormat="1" applyFont="1" applyBorder="1" applyProtection="1">
      <protection locked="0"/>
    </xf>
    <xf numFmtId="43" fontId="4" fillId="0" borderId="22" xfId="2" applyFont="1" applyBorder="1" applyProtection="1"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3" fillId="4" borderId="66" xfId="0" applyFont="1" applyFill="1" applyBorder="1" applyAlignment="1" applyProtection="1">
      <alignment vertical="center" wrapText="1"/>
      <protection locked="0"/>
    </xf>
    <xf numFmtId="166" fontId="5" fillId="0" borderId="19" xfId="0" applyNumberFormat="1" applyFont="1" applyFill="1" applyBorder="1" applyAlignment="1" applyProtection="1">
      <protection locked="0"/>
    </xf>
    <xf numFmtId="43" fontId="4" fillId="0" borderId="97" xfId="0" applyNumberFormat="1" applyFont="1" applyBorder="1" applyAlignment="1" applyProtection="1">
      <alignment horizontal="center"/>
      <protection locked="0"/>
    </xf>
    <xf numFmtId="0" fontId="3" fillId="0" borderId="152" xfId="0" applyFont="1" applyBorder="1" applyAlignment="1" applyProtection="1">
      <alignment vertical="center" wrapText="1"/>
      <protection locked="0"/>
    </xf>
    <xf numFmtId="164" fontId="4" fillId="2" borderId="158" xfId="0" applyNumberFormat="1" applyFont="1" applyFill="1" applyBorder="1" applyAlignment="1" applyProtection="1">
      <alignment horizontal="right" vertical="center"/>
      <protection locked="0"/>
    </xf>
    <xf numFmtId="164" fontId="4" fillId="2" borderId="161" xfId="0" applyNumberFormat="1" applyFont="1" applyFill="1" applyBorder="1" applyAlignment="1" applyProtection="1">
      <alignment horizontal="right" vertical="center"/>
      <protection locked="0"/>
    </xf>
    <xf numFmtId="164" fontId="4" fillId="2" borderId="152" xfId="0" applyNumberFormat="1" applyFont="1" applyFill="1" applyBorder="1" applyAlignment="1" applyProtection="1">
      <alignment horizontal="right" vertical="center"/>
      <protection locked="0"/>
    </xf>
    <xf numFmtId="43" fontId="4" fillId="0" borderId="158" xfId="0" applyNumberFormat="1" applyFont="1" applyBorder="1" applyAlignment="1" applyProtection="1">
      <alignment vertical="center"/>
      <protection locked="0"/>
    </xf>
    <xf numFmtId="0" fontId="3" fillId="0" borderId="78" xfId="0" applyFont="1" applyBorder="1" applyAlignment="1" applyProtection="1">
      <alignment vertical="center"/>
      <protection locked="0"/>
    </xf>
    <xf numFmtId="43" fontId="4" fillId="0" borderId="87" xfId="2" applyFont="1" applyBorder="1" applyAlignment="1" applyProtection="1">
      <alignment vertical="center"/>
      <protection locked="0"/>
    </xf>
    <xf numFmtId="0" fontId="4" fillId="0" borderId="144" xfId="0" applyFont="1" applyBorder="1" applyAlignment="1" applyProtection="1">
      <alignment vertical="center"/>
    </xf>
    <xf numFmtId="43" fontId="4" fillId="0" borderId="78" xfId="2" applyFont="1" applyBorder="1" applyAlignment="1" applyProtection="1">
      <alignment vertical="center"/>
    </xf>
    <xf numFmtId="7" fontId="4" fillId="0" borderId="78" xfId="2" applyNumberFormat="1" applyFont="1" applyBorder="1" applyAlignment="1" applyProtection="1">
      <alignment vertical="center"/>
    </xf>
    <xf numFmtId="166" fontId="4" fillId="0" borderId="78" xfId="1" applyNumberFormat="1" applyFont="1" applyBorder="1" applyAlignment="1" applyProtection="1">
      <alignment vertical="center"/>
    </xf>
    <xf numFmtId="166" fontId="4" fillId="4" borderId="78" xfId="0" applyNumberFormat="1" applyFont="1" applyFill="1" applyBorder="1" applyAlignment="1" applyProtection="1">
      <alignment horizontal="right" vertical="center"/>
    </xf>
    <xf numFmtId="165" fontId="4" fillId="2" borderId="67" xfId="0" applyNumberFormat="1" applyFont="1" applyFill="1" applyBorder="1" applyAlignment="1" applyProtection="1">
      <alignment horizontal="right" vertical="center"/>
    </xf>
    <xf numFmtId="164" fontId="4" fillId="2" borderId="93" xfId="0" applyNumberFormat="1" applyFont="1" applyFill="1" applyBorder="1" applyAlignment="1" applyProtection="1">
      <alignment horizontal="right" vertical="center"/>
      <protection locked="0"/>
    </xf>
    <xf numFmtId="7" fontId="4" fillId="4" borderId="161" xfId="1" applyNumberFormat="1" applyFont="1" applyFill="1" applyBorder="1" applyAlignment="1" applyProtection="1">
      <alignment horizontal="right"/>
    </xf>
    <xf numFmtId="0" fontId="3" fillId="2" borderId="133" xfId="0" applyFont="1" applyFill="1" applyBorder="1" applyAlignment="1" applyProtection="1">
      <alignment horizontal="center" vertical="center"/>
      <protection locked="0"/>
    </xf>
    <xf numFmtId="166" fontId="3" fillId="2" borderId="87" xfId="1" applyNumberFormat="1" applyFont="1" applyFill="1" applyBorder="1" applyAlignment="1" applyProtection="1">
      <alignment horizontal="center" vertical="center"/>
      <protection locked="0"/>
    </xf>
    <xf numFmtId="43" fontId="4" fillId="4" borderId="64" xfId="2" applyFont="1" applyFill="1" applyBorder="1" applyAlignment="1" applyProtection="1">
      <alignment horizontal="right" vertical="center"/>
    </xf>
    <xf numFmtId="166" fontId="4" fillId="4" borderId="72" xfId="1" applyNumberFormat="1" applyFont="1" applyFill="1" applyBorder="1" applyAlignment="1" applyProtection="1">
      <alignment horizontal="right" vertical="center"/>
    </xf>
    <xf numFmtId="43" fontId="4" fillId="4" borderId="162" xfId="2" applyFont="1" applyFill="1" applyBorder="1" applyAlignment="1" applyProtection="1">
      <alignment horizontal="right" vertical="center"/>
    </xf>
    <xf numFmtId="166" fontId="4" fillId="4" borderId="65" xfId="1" applyNumberFormat="1" applyFont="1" applyFill="1" applyBorder="1" applyAlignment="1" applyProtection="1">
      <alignment horizontal="right" vertical="center"/>
    </xf>
    <xf numFmtId="43" fontId="4" fillId="4" borderId="163" xfId="2" applyFont="1" applyFill="1" applyBorder="1" applyAlignment="1" applyProtection="1">
      <alignment horizontal="right" vertical="center"/>
    </xf>
    <xf numFmtId="166" fontId="4" fillId="4" borderId="147" xfId="1" applyNumberFormat="1" applyFont="1" applyFill="1" applyBorder="1" applyAlignment="1" applyProtection="1">
      <alignment horizontal="right" vertical="center"/>
    </xf>
    <xf numFmtId="43" fontId="4" fillId="4" borderId="164" xfId="2" applyFont="1" applyFill="1" applyBorder="1" applyAlignment="1" applyProtection="1">
      <alignment horizontal="right" vertical="center"/>
    </xf>
    <xf numFmtId="166" fontId="4" fillId="4" borderId="68" xfId="1" applyNumberFormat="1" applyFont="1" applyFill="1" applyBorder="1" applyAlignment="1" applyProtection="1">
      <alignment horizontal="right" vertical="center"/>
    </xf>
    <xf numFmtId="166" fontId="4" fillId="4" borderId="14" xfId="0" applyNumberFormat="1" applyFont="1" applyFill="1" applyBorder="1" applyAlignment="1" applyProtection="1">
      <alignment horizontal="right" vertical="center"/>
    </xf>
    <xf numFmtId="166" fontId="4" fillId="0" borderId="78" xfId="0" applyNumberFormat="1" applyFont="1" applyBorder="1" applyAlignment="1" applyProtection="1">
      <alignment horizontal="right" vertical="center"/>
      <protection locked="0"/>
    </xf>
    <xf numFmtId="0" fontId="5" fillId="0" borderId="57" xfId="0" applyFont="1" applyBorder="1" applyAlignment="1" applyProtection="1">
      <alignment wrapText="1"/>
      <protection locked="0"/>
    </xf>
    <xf numFmtId="0" fontId="0" fillId="0" borderId="78" xfId="0" applyBorder="1" applyAlignment="1" applyProtection="1">
      <protection locked="0"/>
    </xf>
    <xf numFmtId="0" fontId="5" fillId="0" borderId="89" xfId="0" applyFont="1" applyBorder="1" applyAlignment="1" applyProtection="1">
      <alignment horizontal="left" wrapText="1"/>
      <protection locked="0"/>
    </xf>
    <xf numFmtId="0" fontId="5" fillId="0" borderId="28" xfId="0" applyFont="1" applyBorder="1" applyAlignment="1" applyProtection="1">
      <alignment horizontal="left" wrapText="1"/>
      <protection locked="0"/>
    </xf>
    <xf numFmtId="0" fontId="5" fillId="0" borderId="90" xfId="0" applyFont="1" applyBorder="1" applyAlignment="1" applyProtection="1">
      <alignment horizontal="justify" wrapText="1"/>
      <protection locked="0"/>
    </xf>
    <xf numFmtId="0" fontId="0" fillId="0" borderId="91" xfId="0" applyBorder="1" applyAlignment="1" applyProtection="1">
      <protection locked="0"/>
    </xf>
    <xf numFmtId="0" fontId="6" fillId="2" borderId="79" xfId="0" applyFont="1" applyFill="1" applyBorder="1" applyAlignment="1" applyProtection="1">
      <alignment vertical="center"/>
      <protection locked="0"/>
    </xf>
    <xf numFmtId="0" fontId="0" fillId="0" borderId="80" xfId="0" applyBorder="1" applyAlignment="1" applyProtection="1">
      <alignment vertical="center"/>
      <protection locked="0"/>
    </xf>
    <xf numFmtId="0" fontId="0" fillId="0" borderId="142" xfId="0" applyBorder="1" applyAlignment="1" applyProtection="1">
      <alignment vertical="center"/>
      <protection locked="0"/>
    </xf>
    <xf numFmtId="0" fontId="0" fillId="0" borderId="75" xfId="0" applyBorder="1" applyAlignment="1" applyProtection="1">
      <alignment vertical="center"/>
      <protection locked="0"/>
    </xf>
    <xf numFmtId="0" fontId="6" fillId="0" borderId="88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6" fillId="0" borderId="110" xfId="0" applyFont="1" applyBorder="1" applyAlignment="1" applyProtection="1">
      <alignment vertical="center"/>
      <protection locked="0"/>
    </xf>
    <xf numFmtId="0" fontId="0" fillId="0" borderId="111" xfId="0" applyBorder="1" applyAlignment="1" applyProtection="1">
      <alignment vertical="center"/>
      <protection locked="0"/>
    </xf>
    <xf numFmtId="0" fontId="6" fillId="2" borderId="105" xfId="0" applyFont="1" applyFill="1" applyBorder="1" applyAlignment="1" applyProtection="1">
      <alignment vertical="center" wrapText="1"/>
      <protection locked="0"/>
    </xf>
    <xf numFmtId="0" fontId="5" fillId="0" borderId="106" xfId="0" applyFont="1" applyBorder="1" applyAlignment="1" applyProtection="1">
      <protection locked="0"/>
    </xf>
    <xf numFmtId="0" fontId="5" fillId="0" borderId="107" xfId="0" applyFont="1" applyBorder="1" applyAlignment="1" applyProtection="1">
      <protection locked="0"/>
    </xf>
    <xf numFmtId="0" fontId="5" fillId="0" borderId="44" xfId="0" applyFont="1" applyFill="1" applyBorder="1" applyAlignment="1" applyProtection="1">
      <alignment vertical="center"/>
      <protection locked="0"/>
    </xf>
    <xf numFmtId="0" fontId="9" fillId="0" borderId="19" xfId="0" applyFont="1" applyFill="1" applyBorder="1" applyAlignment="1" applyProtection="1">
      <protection locked="0"/>
    </xf>
    <xf numFmtId="0" fontId="6" fillId="2" borderId="35" xfId="0" applyFont="1" applyFill="1" applyBorder="1" applyAlignment="1" applyProtection="1">
      <alignment vertical="center"/>
      <protection locked="0"/>
    </xf>
    <xf numFmtId="0" fontId="5" fillId="0" borderId="36" xfId="0" applyFont="1" applyBorder="1" applyAlignment="1" applyProtection="1">
      <protection locked="0"/>
    </xf>
    <xf numFmtId="0" fontId="5" fillId="0" borderId="141" xfId="0" applyFont="1" applyBorder="1" applyAlignment="1" applyProtection="1">
      <protection locked="0"/>
    </xf>
    <xf numFmtId="0" fontId="5" fillId="0" borderId="37" xfId="0" applyFont="1" applyBorder="1" applyAlignment="1" applyProtection="1">
      <protection locked="0"/>
    </xf>
    <xf numFmtId="0" fontId="6" fillId="0" borderId="88" xfId="0" applyFont="1" applyBorder="1" applyAlignment="1" applyProtection="1">
      <alignment vertical="center" wrapText="1"/>
      <protection locked="0"/>
    </xf>
    <xf numFmtId="0" fontId="5" fillId="0" borderId="30" xfId="0" applyFont="1" applyBorder="1" applyAlignment="1" applyProtection="1">
      <alignment vertical="center" wrapText="1"/>
      <protection locked="0"/>
    </xf>
    <xf numFmtId="0" fontId="5" fillId="0" borderId="89" xfId="0" applyFont="1" applyBorder="1" applyAlignment="1" applyProtection="1">
      <alignment vertical="center" wrapText="1"/>
      <protection locked="0"/>
    </xf>
    <xf numFmtId="0" fontId="0" fillId="0" borderId="28" xfId="0" applyBorder="1" applyAlignment="1" applyProtection="1">
      <protection locked="0"/>
    </xf>
    <xf numFmtId="0" fontId="5" fillId="0" borderId="90" xfId="0" applyFont="1" applyBorder="1" applyAlignment="1" applyProtection="1">
      <alignment horizontal="left" vertical="center" wrapText="1"/>
      <protection locked="0"/>
    </xf>
    <xf numFmtId="0" fontId="5" fillId="0" borderId="91" xfId="0" applyFont="1" applyBorder="1" applyAlignment="1" applyProtection="1">
      <alignment horizontal="left" vertical="center" wrapText="1"/>
      <protection locked="0"/>
    </xf>
    <xf numFmtId="0" fontId="5" fillId="0" borderId="89" xfId="0" applyFont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7" fillId="3" borderId="81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vertical="center"/>
      <protection locked="0"/>
    </xf>
    <xf numFmtId="0" fontId="9" fillId="3" borderId="13" xfId="0" applyFont="1" applyFill="1" applyBorder="1" applyAlignment="1" applyProtection="1">
      <alignment vertical="center"/>
      <protection locked="0"/>
    </xf>
    <xf numFmtId="0" fontId="7" fillId="3" borderId="82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protection locked="0"/>
    </xf>
    <xf numFmtId="0" fontId="9" fillId="3" borderId="83" xfId="0" applyFont="1" applyFill="1" applyBorder="1" applyAlignment="1" applyProtection="1">
      <protection locked="0"/>
    </xf>
    <xf numFmtId="0" fontId="7" fillId="3" borderId="84" xfId="0" applyFont="1" applyFill="1" applyBorder="1" applyAlignment="1" applyProtection="1">
      <alignment horizontal="center" vertical="center"/>
      <protection locked="0"/>
    </xf>
    <xf numFmtId="0" fontId="9" fillId="3" borderId="67" xfId="0" applyFont="1" applyFill="1" applyBorder="1" applyAlignment="1" applyProtection="1">
      <protection locked="0"/>
    </xf>
    <xf numFmtId="0" fontId="9" fillId="3" borderId="85" xfId="0" applyFont="1" applyFill="1" applyBorder="1" applyAlignment="1" applyProtection="1">
      <protection locked="0"/>
    </xf>
    <xf numFmtId="0" fontId="2" fillId="2" borderId="86" xfId="0" applyFont="1" applyFill="1" applyBorder="1" applyAlignment="1" applyProtection="1">
      <alignment horizontal="center" vertical="center"/>
      <protection locked="0"/>
    </xf>
    <xf numFmtId="0" fontId="1" fillId="0" borderId="87" xfId="0" applyFont="1" applyBorder="1" applyAlignment="1" applyProtection="1">
      <protection locked="0"/>
    </xf>
    <xf numFmtId="0" fontId="5" fillId="0" borderId="89" xfId="0" applyFont="1" applyBorder="1" applyAlignment="1" applyProtection="1">
      <alignment horizontal="justify" wrapText="1"/>
      <protection locked="0"/>
    </xf>
    <xf numFmtId="0" fontId="5" fillId="0" borderId="28" xfId="0" applyFont="1" applyBorder="1" applyAlignment="1" applyProtection="1">
      <alignment horizontal="justify" wrapText="1"/>
      <protection locked="0"/>
    </xf>
    <xf numFmtId="0" fontId="5" fillId="0" borderId="108" xfId="0" applyFont="1" applyBorder="1" applyAlignment="1" applyProtection="1">
      <alignment horizontal="justify" wrapText="1"/>
      <protection locked="0"/>
    </xf>
    <xf numFmtId="0" fontId="0" fillId="0" borderId="73" xfId="0" applyBorder="1" applyAlignment="1" applyProtection="1">
      <protection locked="0"/>
    </xf>
    <xf numFmtId="0" fontId="12" fillId="0" borderId="92" xfId="0" applyFont="1" applyFill="1" applyBorder="1" applyAlignment="1" applyProtection="1">
      <alignment vertical="center"/>
      <protection locked="0"/>
    </xf>
    <xf numFmtId="0" fontId="10" fillId="0" borderId="93" xfId="0" applyFont="1" applyFill="1" applyBorder="1" applyAlignment="1" applyProtection="1">
      <alignment vertical="center"/>
      <protection locked="0"/>
    </xf>
    <xf numFmtId="0" fontId="10" fillId="0" borderId="94" xfId="0" applyFont="1" applyBorder="1" applyAlignment="1" applyProtection="1">
      <alignment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1" fillId="3" borderId="82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1" fillId="3" borderId="83" xfId="0" applyFont="1" applyFill="1" applyBorder="1" applyAlignment="1" applyProtection="1">
      <alignment horizontal="center" vertical="center" wrapText="1"/>
      <protection locked="0"/>
    </xf>
    <xf numFmtId="0" fontId="2" fillId="0" borderId="92" xfId="0" applyFont="1" applyBorder="1" applyAlignment="1" applyProtection="1">
      <alignment vertical="center"/>
      <protection locked="0"/>
    </xf>
    <xf numFmtId="0" fontId="2" fillId="0" borderId="93" xfId="0" applyFont="1" applyBorder="1" applyAlignment="1" applyProtection="1">
      <alignment vertical="center"/>
      <protection locked="0"/>
    </xf>
    <xf numFmtId="0" fontId="2" fillId="0" borderId="94" xfId="0" applyFont="1" applyBorder="1" applyAlignment="1" applyProtection="1">
      <alignment vertical="center"/>
      <protection locked="0"/>
    </xf>
    <xf numFmtId="0" fontId="1" fillId="3" borderId="82" xfId="0" applyFont="1" applyFill="1" applyBorder="1" applyAlignment="1" applyProtection="1">
      <alignment horizontal="center" wrapText="1"/>
      <protection locked="0"/>
    </xf>
    <xf numFmtId="0" fontId="2" fillId="3" borderId="0" xfId="0" applyFont="1" applyFill="1" applyBorder="1" applyAlignment="1" applyProtection="1">
      <alignment horizontal="center" wrapText="1"/>
      <protection locked="0"/>
    </xf>
    <xf numFmtId="0" fontId="2" fillId="3" borderId="83" xfId="0" applyFont="1" applyFill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77" xfId="0" applyFont="1" applyBorder="1" applyAlignment="1" applyProtection="1">
      <alignment vertical="center"/>
      <protection locked="0"/>
    </xf>
    <xf numFmtId="0" fontId="3" fillId="2" borderId="102" xfId="0" applyFont="1" applyFill="1" applyBorder="1" applyAlignment="1" applyProtection="1">
      <alignment vertical="center" wrapText="1"/>
      <protection locked="0"/>
    </xf>
    <xf numFmtId="0" fontId="3" fillId="2" borderId="69" xfId="0" applyFont="1" applyFill="1" applyBorder="1" applyAlignment="1" applyProtection="1">
      <alignment vertical="center" wrapText="1"/>
      <protection locked="0"/>
    </xf>
    <xf numFmtId="0" fontId="3" fillId="2" borderId="98" xfId="0" applyFont="1" applyFill="1" applyBorder="1" applyAlignment="1" applyProtection="1">
      <alignment vertical="center" wrapText="1"/>
      <protection locked="0"/>
    </xf>
    <xf numFmtId="0" fontId="3" fillId="2" borderId="32" xfId="0" applyFont="1" applyFill="1" applyBorder="1" applyAlignment="1" applyProtection="1">
      <alignment vertical="center"/>
      <protection locked="0"/>
    </xf>
    <xf numFmtId="0" fontId="3" fillId="2" borderId="33" xfId="0" applyFont="1" applyFill="1" applyBorder="1" applyAlignment="1" applyProtection="1">
      <alignment vertical="center"/>
      <protection locked="0"/>
    </xf>
    <xf numFmtId="0" fontId="3" fillId="2" borderId="69" xfId="0" applyFont="1" applyFill="1" applyBorder="1" applyAlignment="1" applyProtection="1">
      <alignment vertical="center"/>
      <protection locked="0"/>
    </xf>
    <xf numFmtId="0" fontId="3" fillId="2" borderId="34" xfId="0" applyFont="1" applyFill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vertical="center"/>
      <protection locked="0"/>
    </xf>
    <xf numFmtId="0" fontId="2" fillId="3" borderId="81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3" borderId="82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83" xfId="0" applyFont="1" applyFill="1" applyBorder="1" applyAlignment="1" applyProtection="1">
      <alignment horizontal="center" vertical="center"/>
      <protection locked="0"/>
    </xf>
    <xf numFmtId="0" fontId="1" fillId="3" borderId="84" xfId="0" applyFont="1" applyFill="1" applyBorder="1" applyAlignment="1" applyProtection="1">
      <alignment horizontal="center" vertical="center"/>
      <protection locked="0"/>
    </xf>
    <xf numFmtId="0" fontId="1" fillId="3" borderId="67" xfId="0" applyFont="1" applyFill="1" applyBorder="1" applyAlignment="1" applyProtection="1">
      <alignment horizontal="center" vertical="center"/>
      <protection locked="0"/>
    </xf>
    <xf numFmtId="0" fontId="1" fillId="3" borderId="85" xfId="0" applyFont="1" applyFill="1" applyBorder="1" applyAlignment="1" applyProtection="1">
      <alignment horizontal="center" vertical="center"/>
      <protection locked="0"/>
    </xf>
    <xf numFmtId="0" fontId="3" fillId="2" borderId="97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87" xfId="0" applyFont="1" applyFill="1" applyBorder="1" applyAlignment="1" applyProtection="1">
      <alignment horizontal="center" vertical="center"/>
      <protection locked="0"/>
    </xf>
    <xf numFmtId="0" fontId="4" fillId="0" borderId="69" xfId="0" applyFont="1" applyBorder="1" applyAlignment="1" applyProtection="1">
      <alignment vertical="center"/>
      <protection locked="0"/>
    </xf>
    <xf numFmtId="0" fontId="3" fillId="2" borderId="98" xfId="0" applyFont="1" applyFill="1" applyBorder="1" applyAlignment="1" applyProtection="1">
      <alignment horizontal="center" vertical="center" wrapText="1"/>
      <protection locked="0"/>
    </xf>
    <xf numFmtId="0" fontId="4" fillId="2" borderId="85" xfId="0" applyFont="1" applyFill="1" applyBorder="1" applyAlignment="1" applyProtection="1">
      <alignment vertical="center" wrapText="1"/>
      <protection locked="0"/>
    </xf>
    <xf numFmtId="0" fontId="3" fillId="2" borderId="99" xfId="0" applyFont="1" applyFill="1" applyBorder="1" applyAlignment="1" applyProtection="1">
      <alignment horizontal="center" vertical="center" wrapText="1"/>
      <protection locked="0"/>
    </xf>
    <xf numFmtId="0" fontId="4" fillId="2" borderId="100" xfId="0" applyFont="1" applyFill="1" applyBorder="1" applyAlignment="1" applyProtection="1">
      <alignment vertical="center" wrapText="1"/>
      <protection locked="0"/>
    </xf>
    <xf numFmtId="0" fontId="3" fillId="2" borderId="95" xfId="0" applyFont="1" applyFill="1" applyBorder="1" applyAlignment="1" applyProtection="1">
      <alignment vertical="center"/>
      <protection locked="0"/>
    </xf>
    <xf numFmtId="0" fontId="4" fillId="0" borderId="96" xfId="0" applyFont="1" applyBorder="1" applyAlignment="1" applyProtection="1">
      <alignment vertical="center"/>
      <protection locked="0"/>
    </xf>
    <xf numFmtId="0" fontId="5" fillId="0" borderId="57" xfId="0" applyFont="1" applyBorder="1" applyAlignment="1" applyProtection="1">
      <alignment vertical="center"/>
      <protection locked="0"/>
    </xf>
    <xf numFmtId="0" fontId="5" fillId="0" borderId="78" xfId="0" applyFont="1" applyBorder="1" applyAlignment="1" applyProtection="1">
      <alignment vertical="center"/>
      <protection locked="0"/>
    </xf>
    <xf numFmtId="0" fontId="5" fillId="0" borderId="79" xfId="0" applyFont="1" applyBorder="1" applyAlignment="1" applyProtection="1">
      <alignment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65" xfId="0" applyFont="1" applyFill="1" applyBorder="1" applyAlignment="1" applyProtection="1">
      <alignment horizontal="left" vertical="center" wrapText="1"/>
      <protection locked="0"/>
    </xf>
    <xf numFmtId="43" fontId="3" fillId="2" borderId="97" xfId="2" applyFont="1" applyFill="1" applyBorder="1" applyAlignment="1" applyProtection="1">
      <alignment horizontal="center" vertical="center" wrapText="1"/>
      <protection locked="0"/>
    </xf>
    <xf numFmtId="43" fontId="3" fillId="2" borderId="87" xfId="2" applyFont="1" applyFill="1" applyBorder="1" applyAlignment="1" applyProtection="1">
      <alignment horizontal="center" vertical="center" wrapText="1"/>
      <protection locked="0"/>
    </xf>
    <xf numFmtId="0" fontId="3" fillId="2" borderId="103" xfId="0" applyFont="1" applyFill="1" applyBorder="1" applyAlignment="1" applyProtection="1">
      <alignment vertical="center"/>
      <protection locked="0"/>
    </xf>
    <xf numFmtId="0" fontId="4" fillId="0" borderId="143" xfId="0" applyFont="1" applyBorder="1" applyAlignment="1" applyProtection="1">
      <alignment vertical="center"/>
      <protection locked="0"/>
    </xf>
    <xf numFmtId="0" fontId="3" fillId="2" borderId="151" xfId="0" applyFont="1" applyFill="1" applyBorder="1" applyAlignment="1" applyProtection="1">
      <alignment vertical="center"/>
      <protection locked="0"/>
    </xf>
    <xf numFmtId="0" fontId="4" fillId="0" borderId="149" xfId="0" applyFont="1" applyBorder="1" applyAlignment="1" applyProtection="1">
      <alignment vertical="center"/>
      <protection locked="0"/>
    </xf>
    <xf numFmtId="0" fontId="2" fillId="3" borderId="150" xfId="0" applyFont="1" applyFill="1" applyBorder="1" applyAlignment="1" applyProtection="1">
      <alignment horizontal="center" vertical="center"/>
      <protection locked="0"/>
    </xf>
    <xf numFmtId="0" fontId="2" fillId="3" borderId="69" xfId="0" applyFont="1" applyFill="1" applyBorder="1" applyAlignment="1" applyProtection="1">
      <alignment horizontal="center" vertical="center"/>
      <protection locked="0"/>
    </xf>
    <xf numFmtId="0" fontId="2" fillId="3" borderId="148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65" xfId="0" applyFont="1" applyFill="1" applyBorder="1" applyAlignment="1" applyProtection="1">
      <alignment horizontal="center" vertical="center"/>
      <protection locked="0"/>
    </xf>
    <xf numFmtId="0" fontId="1" fillId="3" borderId="68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69" xfId="0" applyFont="1" applyBorder="1" applyAlignment="1" applyProtection="1">
      <protection locked="0"/>
    </xf>
    <xf numFmtId="0" fontId="5" fillId="0" borderId="34" xfId="0" applyFont="1" applyBorder="1" applyAlignment="1" applyProtection="1">
      <protection locked="0"/>
    </xf>
    <xf numFmtId="0" fontId="5" fillId="2" borderId="0" xfId="0" applyFont="1" applyFill="1" applyBorder="1" applyAlignment="1" applyProtection="1">
      <protection locked="0"/>
    </xf>
    <xf numFmtId="0" fontId="5" fillId="2" borderId="123" xfId="0" applyFont="1" applyFill="1" applyBorder="1" applyAlignment="1" applyProtection="1">
      <protection locked="0"/>
    </xf>
    <xf numFmtId="0" fontId="5" fillId="0" borderId="67" xfId="0" applyFont="1" applyBorder="1" applyAlignment="1" applyProtection="1">
      <protection locked="0"/>
    </xf>
    <xf numFmtId="0" fontId="5" fillId="0" borderId="100" xfId="0" applyFont="1" applyBorder="1" applyAlignment="1" applyProtection="1">
      <protection locked="0"/>
    </xf>
    <xf numFmtId="0" fontId="7" fillId="3" borderId="81" xfId="0" applyFont="1" applyFill="1" applyBorder="1" applyAlignment="1" applyProtection="1">
      <alignment horizontal="center" wrapText="1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82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0" fontId="7" fillId="3" borderId="83" xfId="0" applyFont="1" applyFill="1" applyBorder="1" applyAlignment="1" applyProtection="1">
      <alignment horizontal="center"/>
      <protection locked="0"/>
    </xf>
    <xf numFmtId="0" fontId="1" fillId="0" borderId="84" xfId="0" applyFont="1" applyBorder="1" applyAlignment="1" applyProtection="1">
      <alignment horizontal="center" vertical="center"/>
      <protection locked="0"/>
    </xf>
    <xf numFmtId="0" fontId="1" fillId="0" borderId="67" xfId="0" applyFont="1" applyBorder="1" applyAlignment="1" applyProtection="1">
      <alignment horizontal="center" vertical="center"/>
      <protection locked="0"/>
    </xf>
    <xf numFmtId="0" fontId="1" fillId="0" borderId="85" xfId="0" applyFont="1" applyBorder="1" applyAlignment="1" applyProtection="1">
      <alignment horizontal="center" vertical="center"/>
      <protection locked="0"/>
    </xf>
    <xf numFmtId="0" fontId="6" fillId="2" borderId="134" xfId="0" applyFont="1" applyFill="1" applyBorder="1" applyAlignment="1" applyProtection="1">
      <alignment vertical="center"/>
      <protection locked="0"/>
    </xf>
    <xf numFmtId="0" fontId="5" fillId="0" borderId="132" xfId="0" applyFont="1" applyBorder="1" applyAlignment="1" applyProtection="1">
      <alignment vertical="center"/>
      <protection locked="0"/>
    </xf>
    <xf numFmtId="0" fontId="6" fillId="2" borderId="133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87" xfId="0" applyFont="1" applyFill="1" applyBorder="1" applyAlignment="1" applyProtection="1">
      <alignment horizontal="center" vertical="center"/>
      <protection locked="0"/>
    </xf>
    <xf numFmtId="0" fontId="6" fillId="2" borderId="97" xfId="0" applyFont="1" applyFill="1" applyBorder="1" applyAlignment="1" applyProtection="1">
      <alignment horizontal="center" vertical="center"/>
      <protection locked="0"/>
    </xf>
    <xf numFmtId="0" fontId="6" fillId="2" borderId="99" xfId="0" applyFont="1" applyFill="1" applyBorder="1" applyAlignment="1" applyProtection="1">
      <alignment horizontal="center" vertical="center" wrapText="1"/>
      <protection locked="0"/>
    </xf>
    <xf numFmtId="0" fontId="5" fillId="2" borderId="100" xfId="0" applyFont="1" applyFill="1" applyBorder="1" applyAlignment="1" applyProtection="1">
      <alignment vertical="center" wrapText="1"/>
      <protection locked="0"/>
    </xf>
    <xf numFmtId="0" fontId="6" fillId="2" borderId="98" xfId="0" applyFont="1" applyFill="1" applyBorder="1" applyAlignment="1" applyProtection="1">
      <alignment horizontal="center" vertical="center" wrapText="1"/>
      <protection locked="0"/>
    </xf>
    <xf numFmtId="0" fontId="5" fillId="2" borderId="85" xfId="0" applyFont="1" applyFill="1" applyBorder="1" applyAlignment="1" applyProtection="1">
      <alignment vertical="center" wrapText="1"/>
      <protection locked="0"/>
    </xf>
    <xf numFmtId="0" fontId="6" fillId="0" borderId="92" xfId="0" applyFont="1" applyFill="1" applyBorder="1" applyAlignment="1" applyProtection="1">
      <alignment vertical="center"/>
      <protection locked="0"/>
    </xf>
    <xf numFmtId="0" fontId="5" fillId="0" borderId="94" xfId="0" applyFont="1" applyFill="1" applyBorder="1" applyAlignment="1" applyProtection="1">
      <alignment vertical="center"/>
      <protection locked="0"/>
    </xf>
    <xf numFmtId="0" fontId="5" fillId="0" borderId="89" xfId="0" applyFont="1" applyBorder="1" applyAlignment="1" applyProtection="1">
      <protection locked="0"/>
    </xf>
    <xf numFmtId="0" fontId="5" fillId="0" borderId="51" xfId="0" applyFont="1" applyBorder="1" applyAlignment="1" applyProtection="1">
      <protection locked="0"/>
    </xf>
    <xf numFmtId="0" fontId="5" fillId="0" borderId="24" xfId="0" applyFont="1" applyBorder="1" applyAlignment="1" applyProtection="1">
      <protection locked="0"/>
    </xf>
    <xf numFmtId="0" fontId="5" fillId="2" borderId="100" xfId="0" applyFont="1" applyFill="1" applyBorder="1" applyAlignment="1" applyProtection="1">
      <protection locked="0"/>
    </xf>
    <xf numFmtId="0" fontId="5" fillId="0" borderId="90" xfId="0" applyFont="1" applyBorder="1" applyAlignment="1" applyProtection="1">
      <protection locked="0"/>
    </xf>
    <xf numFmtId="0" fontId="5" fillId="0" borderId="130" xfId="0" applyFont="1" applyBorder="1" applyAlignment="1" applyProtection="1">
      <protection locked="0"/>
    </xf>
    <xf numFmtId="0" fontId="5" fillId="0" borderId="129" xfId="0" applyFont="1" applyBorder="1" applyAlignment="1" applyProtection="1">
      <protection locked="0"/>
    </xf>
    <xf numFmtId="0" fontId="5" fillId="0" borderId="93" xfId="0" applyFont="1" applyFill="1" applyBorder="1" applyAlignment="1" applyProtection="1">
      <alignment vertical="center"/>
      <protection locked="0"/>
    </xf>
    <xf numFmtId="0" fontId="6" fillId="0" borderId="121" xfId="0" applyFont="1" applyBorder="1" applyAlignment="1" applyProtection="1">
      <alignment vertical="center" wrapText="1"/>
      <protection locked="0"/>
    </xf>
    <xf numFmtId="0" fontId="5" fillId="0" borderId="120" xfId="0" applyFont="1" applyBorder="1" applyAlignment="1" applyProtection="1">
      <alignment vertical="center"/>
      <protection locked="0"/>
    </xf>
    <xf numFmtId="0" fontId="6" fillId="0" borderId="44" xfId="0" applyFont="1" applyFill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6" fillId="0" borderId="122" xfId="0" applyFont="1" applyFill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6" fillId="0" borderId="109" xfId="0" applyFont="1" applyFill="1" applyBorder="1" applyAlignment="1" applyProtection="1">
      <alignment vertical="center"/>
      <protection locked="0"/>
    </xf>
    <xf numFmtId="0" fontId="5" fillId="0" borderId="71" xfId="0" applyFont="1" applyBorder="1" applyAlignment="1" applyProtection="1">
      <alignment vertical="center"/>
      <protection locked="0"/>
    </xf>
    <xf numFmtId="0" fontId="5" fillId="0" borderId="124" xfId="0" applyFont="1" applyBorder="1" applyAlignment="1" applyProtection="1">
      <alignment vertical="center"/>
      <protection locked="0"/>
    </xf>
    <xf numFmtId="0" fontId="5" fillId="2" borderId="33" xfId="0" applyFont="1" applyFill="1" applyBorder="1" applyAlignment="1" applyProtection="1">
      <protection locked="0"/>
    </xf>
    <xf numFmtId="0" fontId="5" fillId="2" borderId="69" xfId="0" applyFont="1" applyFill="1" applyBorder="1" applyAlignment="1" applyProtection="1">
      <protection locked="0"/>
    </xf>
    <xf numFmtId="0" fontId="5" fillId="2" borderId="34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0" borderId="123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6" fillId="0" borderId="128" xfId="0" applyFont="1" applyFill="1" applyBorder="1" applyAlignment="1" applyProtection="1">
      <alignment vertical="center"/>
      <protection locked="0"/>
    </xf>
    <xf numFmtId="0" fontId="5" fillId="0" borderId="127" xfId="0" applyFont="1" applyFill="1" applyBorder="1" applyAlignment="1" applyProtection="1">
      <alignment vertical="center"/>
      <protection locked="0"/>
    </xf>
    <xf numFmtId="0" fontId="5" fillId="0" borderId="126" xfId="0" applyFont="1" applyFill="1" applyBorder="1" applyAlignment="1" applyProtection="1">
      <alignment vertical="center"/>
      <protection locked="0"/>
    </xf>
    <xf numFmtId="0" fontId="7" fillId="3" borderId="81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84" xfId="0" applyFont="1" applyFill="1" applyBorder="1" applyAlignment="1">
      <alignment horizontal="center" vertical="center" wrapText="1"/>
    </xf>
    <xf numFmtId="0" fontId="7" fillId="3" borderId="85" xfId="0" applyFont="1" applyFill="1" applyBorder="1" applyAlignment="1">
      <alignment horizontal="center" vertical="center"/>
    </xf>
    <xf numFmtId="0" fontId="1" fillId="3" borderId="66" xfId="0" applyFont="1" applyFill="1" applyBorder="1" applyAlignment="1" applyProtection="1">
      <alignment horizontal="center" vertical="center" wrapText="1"/>
      <protection locked="0"/>
    </xf>
    <xf numFmtId="0" fontId="14" fillId="3" borderId="97" xfId="0" applyFont="1" applyFill="1" applyBorder="1" applyAlignment="1" applyProtection="1">
      <alignment horizontal="center" vertical="center" wrapText="1"/>
      <protection locked="0"/>
    </xf>
    <xf numFmtId="0" fontId="14" fillId="3" borderId="22" xfId="0" applyFont="1" applyFill="1" applyBorder="1" applyAlignment="1" applyProtection="1">
      <alignment horizontal="center" vertical="center" wrapText="1"/>
      <protection locked="0"/>
    </xf>
    <xf numFmtId="0" fontId="14" fillId="3" borderId="87" xfId="0" applyFont="1" applyFill="1" applyBorder="1" applyAlignment="1" applyProtection="1">
      <alignment horizontal="center" vertical="center" wrapText="1"/>
      <protection locked="0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Normal="100" workbookViewId="0">
      <selection activeCell="C6" sqref="C6"/>
    </sheetView>
  </sheetViews>
  <sheetFormatPr defaultColWidth="8.85546875" defaultRowHeight="12.75" x14ac:dyDescent="0.2"/>
  <cols>
    <col min="1" max="1" width="3.7109375" style="11" customWidth="1"/>
    <col min="2" max="2" width="36" style="11" customWidth="1"/>
    <col min="3" max="5" width="14.7109375" style="11" customWidth="1"/>
    <col min="6" max="8" width="16.7109375" style="11" customWidth="1"/>
    <col min="9" max="16384" width="8.85546875" style="11"/>
  </cols>
  <sheetData>
    <row r="1" spans="1:8" ht="27" customHeight="1" thickTop="1" x14ac:dyDescent="0.2">
      <c r="A1" s="350"/>
      <c r="B1" s="351"/>
      <c r="C1" s="351"/>
      <c r="D1" s="351"/>
      <c r="E1" s="351"/>
      <c r="F1" s="351"/>
      <c r="G1" s="351"/>
      <c r="H1" s="352"/>
    </row>
    <row r="2" spans="1:8" ht="18" customHeight="1" x14ac:dyDescent="0.2">
      <c r="A2" s="353" t="s">
        <v>88</v>
      </c>
      <c r="B2" s="354"/>
      <c r="C2" s="354"/>
      <c r="D2" s="354"/>
      <c r="E2" s="354"/>
      <c r="F2" s="354"/>
      <c r="G2" s="354"/>
      <c r="H2" s="355"/>
    </row>
    <row r="3" spans="1:8" ht="23.45" customHeight="1" thickBot="1" x14ac:dyDescent="0.25">
      <c r="A3" s="356" t="s">
        <v>89</v>
      </c>
      <c r="B3" s="357"/>
      <c r="C3" s="357"/>
      <c r="D3" s="357"/>
      <c r="E3" s="357"/>
      <c r="F3" s="357"/>
      <c r="G3" s="357"/>
      <c r="H3" s="358"/>
    </row>
    <row r="4" spans="1:8" ht="27.6" customHeight="1" thickBot="1" x14ac:dyDescent="0.25">
      <c r="A4" s="359" t="s">
        <v>23</v>
      </c>
      <c r="B4" s="360"/>
      <c r="C4" s="12" t="s">
        <v>18</v>
      </c>
      <c r="D4" s="13" t="s">
        <v>19</v>
      </c>
      <c r="E4" s="231" t="s">
        <v>24</v>
      </c>
      <c r="F4" s="13" t="s">
        <v>27</v>
      </c>
      <c r="G4" s="14" t="s">
        <v>121</v>
      </c>
      <c r="H4" s="15" t="s">
        <v>25</v>
      </c>
    </row>
    <row r="5" spans="1:8" x14ac:dyDescent="0.2">
      <c r="A5" s="338" t="s">
        <v>90</v>
      </c>
      <c r="B5" s="339"/>
      <c r="C5" s="339"/>
      <c r="D5" s="339"/>
      <c r="E5" s="339"/>
      <c r="F5" s="339"/>
      <c r="G5" s="340"/>
      <c r="H5" s="341"/>
    </row>
    <row r="6" spans="1:8" x14ac:dyDescent="0.2">
      <c r="A6" s="336" t="s">
        <v>51</v>
      </c>
      <c r="B6" s="337"/>
      <c r="C6" s="43">
        <f>'Schedule 1 - Hardware'!G32</f>
        <v>0</v>
      </c>
      <c r="D6" s="16"/>
      <c r="E6" s="17"/>
      <c r="F6" s="17"/>
      <c r="G6" s="18"/>
      <c r="H6" s="36">
        <f>SUM(C6:F6)</f>
        <v>0</v>
      </c>
    </row>
    <row r="7" spans="1:8" x14ac:dyDescent="0.2">
      <c r="A7" s="336" t="s">
        <v>52</v>
      </c>
      <c r="B7" s="337"/>
      <c r="C7" s="43">
        <f>'Schedule 2 - Commodity Software'!G75</f>
        <v>0</v>
      </c>
      <c r="D7" s="19"/>
      <c r="E7" s="20"/>
      <c r="F7" s="20"/>
      <c r="G7" s="21"/>
      <c r="H7" s="36">
        <f>SUM(C7:F7)</f>
        <v>0</v>
      </c>
    </row>
    <row r="8" spans="1:8" x14ac:dyDescent="0.2">
      <c r="A8" s="344" t="s">
        <v>22</v>
      </c>
      <c r="B8" s="345"/>
      <c r="C8" s="47">
        <f>'Schedule 3 - Functional'!D86</f>
        <v>0</v>
      </c>
      <c r="D8" s="45">
        <f>'Schedule 3 - Functional'!G86</f>
        <v>0</v>
      </c>
      <c r="E8" s="45">
        <f>'Schedule 3 - Functional'!J86</f>
        <v>0</v>
      </c>
      <c r="F8" s="228">
        <f>'Schedule 3 - Functional'!M86</f>
        <v>0</v>
      </c>
      <c r="G8" s="46">
        <f>'Schedule 3A - Out Year Support'!R43</f>
        <v>0</v>
      </c>
      <c r="H8" s="37">
        <f>SUM(C8:G8)</f>
        <v>0</v>
      </c>
    </row>
    <row r="9" spans="1:8" ht="12.75" customHeight="1" x14ac:dyDescent="0.2">
      <c r="A9" s="348" t="s">
        <v>68</v>
      </c>
      <c r="B9" s="349"/>
      <c r="C9" s="47">
        <f>'Schedule 3 - Functional'!D88</f>
        <v>0</v>
      </c>
      <c r="D9" s="45">
        <f>'Schedule 3 - Functional'!G88</f>
        <v>0</v>
      </c>
      <c r="E9" s="192">
        <f>'Schedule 3 - Functional'!J88</f>
        <v>0</v>
      </c>
      <c r="F9" s="229">
        <f>'Schedule 3 - Functional'!M88</f>
        <v>0</v>
      </c>
      <c r="G9" s="290">
        <f>'Schedule 3A - Out Year Support'!R44</f>
        <v>0</v>
      </c>
      <c r="H9" s="37">
        <f t="shared" ref="H9:H10" si="0">SUM(C9:G9)</f>
        <v>0</v>
      </c>
    </row>
    <row r="10" spans="1:8" ht="13.5" thickBot="1" x14ac:dyDescent="0.25">
      <c r="A10" s="346" t="s">
        <v>103</v>
      </c>
      <c r="B10" s="347"/>
      <c r="C10" s="190">
        <f>'Schedule 3 - Functional'!D89</f>
        <v>0</v>
      </c>
      <c r="D10" s="193">
        <f>'Schedule 3 - Functional'!G89</f>
        <v>0</v>
      </c>
      <c r="E10" s="191">
        <f>'Schedule 3 - Functional'!J89</f>
        <v>0</v>
      </c>
      <c r="F10" s="229">
        <f>'Schedule 3 - Functional'!M89</f>
        <v>0</v>
      </c>
      <c r="G10" s="232"/>
      <c r="H10" s="37">
        <f t="shared" si="0"/>
        <v>0</v>
      </c>
    </row>
    <row r="11" spans="1:8" ht="14.45" customHeight="1" thickTop="1" thickBot="1" x14ac:dyDescent="0.25">
      <c r="A11" s="342" t="s">
        <v>91</v>
      </c>
      <c r="B11" s="343"/>
      <c r="C11" s="34">
        <f>SUM(C6:C10)</f>
        <v>0</v>
      </c>
      <c r="D11" s="34">
        <f t="shared" ref="D11:F11" si="1">SUM(D6:D10)</f>
        <v>0</v>
      </c>
      <c r="E11" s="34">
        <f t="shared" si="1"/>
        <v>0</v>
      </c>
      <c r="F11" s="34">
        <f t="shared" si="1"/>
        <v>0</v>
      </c>
      <c r="G11" s="34">
        <f>SUM(G6:G10)</f>
        <v>0</v>
      </c>
      <c r="H11" s="35">
        <f>SUM(H6:H10)</f>
        <v>0</v>
      </c>
    </row>
    <row r="12" spans="1:8" ht="7.5" customHeight="1" thickTop="1" thickBot="1" x14ac:dyDescent="0.25">
      <c r="A12" s="22"/>
      <c r="B12" s="22"/>
      <c r="C12" s="22"/>
      <c r="D12" s="22"/>
      <c r="E12" s="22"/>
      <c r="F12" s="22"/>
      <c r="G12" s="22"/>
      <c r="H12" s="22"/>
    </row>
    <row r="13" spans="1:8" ht="13.15" customHeight="1" thickTop="1" x14ac:dyDescent="0.2">
      <c r="A13" s="333" t="s">
        <v>71</v>
      </c>
      <c r="B13" s="334"/>
      <c r="C13" s="334"/>
      <c r="D13" s="334"/>
      <c r="E13" s="334"/>
      <c r="F13" s="334"/>
      <c r="G13" s="334"/>
      <c r="H13" s="335"/>
    </row>
    <row r="14" spans="1:8" ht="12.6" customHeight="1" x14ac:dyDescent="0.2">
      <c r="A14" s="363" t="s">
        <v>72</v>
      </c>
      <c r="B14" s="364"/>
      <c r="C14" s="23"/>
      <c r="D14" s="24"/>
      <c r="E14" s="24"/>
      <c r="F14" s="24"/>
      <c r="G14" s="25"/>
      <c r="H14" s="187">
        <f>'Schedule 1 - Hardware'!G32</f>
        <v>0</v>
      </c>
    </row>
    <row r="15" spans="1:8" ht="12.6" customHeight="1" x14ac:dyDescent="0.2">
      <c r="A15" s="361" t="s">
        <v>73</v>
      </c>
      <c r="B15" s="345"/>
      <c r="C15" s="26"/>
      <c r="D15" s="27"/>
      <c r="E15" s="27"/>
      <c r="F15" s="27"/>
      <c r="G15" s="28"/>
      <c r="H15" s="187">
        <f>'Schedule 2 - Commodity Software'!G75</f>
        <v>0</v>
      </c>
    </row>
    <row r="16" spans="1:8" ht="12.6" customHeight="1" x14ac:dyDescent="0.2">
      <c r="A16" s="361" t="s">
        <v>104</v>
      </c>
      <c r="B16" s="345"/>
      <c r="C16" s="29"/>
      <c r="D16" s="30"/>
      <c r="E16" s="30"/>
      <c r="F16" s="30"/>
      <c r="G16" s="28"/>
      <c r="H16" s="186"/>
    </row>
    <row r="17" spans="1:8" ht="12.6" customHeight="1" x14ac:dyDescent="0.2">
      <c r="A17" s="361" t="s">
        <v>74</v>
      </c>
      <c r="B17" s="345"/>
      <c r="C17" s="44">
        <f>'Schedule 4 - Option 4'!D34</f>
        <v>0</v>
      </c>
      <c r="D17" s="44">
        <f>'Schedule 4 - Option 4'!G34</f>
        <v>0</v>
      </c>
      <c r="E17" s="44">
        <f>'Schedule 4 - Option 4'!J34</f>
        <v>0</v>
      </c>
      <c r="F17" s="46">
        <f>'Schedule 4 - Option 4'!M34</f>
        <v>0</v>
      </c>
      <c r="G17" s="234"/>
      <c r="H17" s="37">
        <f>SUM(C17:F17)</f>
        <v>0</v>
      </c>
    </row>
    <row r="18" spans="1:8" ht="12.6" customHeight="1" x14ac:dyDescent="0.2">
      <c r="A18" s="361" t="s">
        <v>99</v>
      </c>
      <c r="B18" s="362"/>
      <c r="C18" s="47">
        <f>'Schedule 5 - Option 5'!D34</f>
        <v>0</v>
      </c>
      <c r="D18" s="44">
        <f>'Schedule 5 - Option 5'!G34</f>
        <v>0</v>
      </c>
      <c r="E18" s="44">
        <f>'Schedule 5 - Option 5'!J34</f>
        <v>0</v>
      </c>
      <c r="F18" s="46">
        <f>'Schedule 5 - Option 5'!M34</f>
        <v>0</v>
      </c>
      <c r="G18" s="234"/>
      <c r="H18" s="37">
        <f t="shared" ref="H18:H19" si="2">SUM(C18:F18)</f>
        <v>0</v>
      </c>
    </row>
    <row r="19" spans="1:8" ht="12.6" customHeight="1" x14ac:dyDescent="0.2">
      <c r="A19" s="321" t="s">
        <v>100</v>
      </c>
      <c r="B19" s="322"/>
      <c r="C19" s="47">
        <f>'Schedule 6 - Option 6'!D34</f>
        <v>0</v>
      </c>
      <c r="D19" s="44">
        <f>'Schedule 6 - Option 6'!G34</f>
        <v>0</v>
      </c>
      <c r="E19" s="44">
        <f>'Schedule 6 - Option 6'!J34</f>
        <v>0</v>
      </c>
      <c r="F19" s="46">
        <f>'Schedule 6 - Option 6'!M34</f>
        <v>0</v>
      </c>
      <c r="G19" s="234"/>
      <c r="H19" s="37">
        <f t="shared" si="2"/>
        <v>0</v>
      </c>
    </row>
    <row r="20" spans="1:8" ht="12.6" customHeight="1" thickBot="1" x14ac:dyDescent="0.25">
      <c r="A20" s="323" t="s">
        <v>101</v>
      </c>
      <c r="B20" s="324"/>
      <c r="C20" s="29"/>
      <c r="D20" s="30"/>
      <c r="E20" s="30"/>
      <c r="F20" s="30"/>
      <c r="G20" s="235"/>
      <c r="H20" s="188"/>
    </row>
    <row r="21" spans="1:8" ht="14.25" thickTop="1" thickBot="1" x14ac:dyDescent="0.25">
      <c r="A21" s="329" t="s">
        <v>102</v>
      </c>
      <c r="B21" s="330"/>
      <c r="C21" s="38">
        <f>SUM(C14:C20)</f>
        <v>0</v>
      </c>
      <c r="D21" s="38">
        <f t="shared" ref="D21:F21" si="3">SUM(D14:D20)</f>
        <v>0</v>
      </c>
      <c r="E21" s="38">
        <f t="shared" si="3"/>
        <v>0</v>
      </c>
      <c r="F21" s="38">
        <f t="shared" si="3"/>
        <v>0</v>
      </c>
      <c r="G21" s="233"/>
      <c r="H21" s="225">
        <f>SUM(H16:H20)</f>
        <v>0</v>
      </c>
    </row>
    <row r="22" spans="1:8" ht="7.5" customHeight="1" thickTop="1" thickBot="1" x14ac:dyDescent="0.25">
      <c r="A22" s="31"/>
      <c r="B22" s="32"/>
      <c r="C22" s="33"/>
      <c r="D22" s="33"/>
      <c r="E22" s="33"/>
      <c r="F22" s="33"/>
      <c r="G22" s="33"/>
      <c r="H22" s="33"/>
    </row>
    <row r="23" spans="1:8" ht="16.149999999999999" customHeight="1" thickTop="1" thickBot="1" x14ac:dyDescent="0.25">
      <c r="A23" s="331" t="s">
        <v>92</v>
      </c>
      <c r="B23" s="332"/>
      <c r="C23" s="39">
        <f t="shared" ref="C23:H23" si="4">C11+C21</f>
        <v>0</v>
      </c>
      <c r="D23" s="40">
        <f t="shared" si="4"/>
        <v>0</v>
      </c>
      <c r="E23" s="40">
        <f t="shared" si="4"/>
        <v>0</v>
      </c>
      <c r="F23" s="41">
        <f t="shared" si="4"/>
        <v>0</v>
      </c>
      <c r="G23" s="41">
        <f t="shared" si="4"/>
        <v>0</v>
      </c>
      <c r="H23" s="42">
        <f t="shared" si="4"/>
        <v>0</v>
      </c>
    </row>
    <row r="24" spans="1:8" ht="7.5" customHeight="1" thickTop="1" thickBot="1" x14ac:dyDescent="0.25"/>
    <row r="25" spans="1:8" ht="16.899999999999999" customHeight="1" thickTop="1" thickBot="1" x14ac:dyDescent="0.25">
      <c r="A25" s="325" t="s">
        <v>26</v>
      </c>
      <c r="B25" s="326"/>
      <c r="C25" s="326"/>
      <c r="D25" s="326"/>
      <c r="E25" s="326"/>
      <c r="F25" s="326"/>
      <c r="G25" s="327"/>
      <c r="H25" s="328"/>
    </row>
    <row r="26" spans="1:8" ht="13.9" customHeight="1" thickBot="1" x14ac:dyDescent="0.25">
      <c r="A26" s="319" t="str">
        <f>'Schedule 3 - Functional'!A92:N92</f>
        <v>Script editing</v>
      </c>
      <c r="B26" s="320"/>
      <c r="C26" s="320"/>
      <c r="D26" s="320"/>
      <c r="E26" s="320"/>
      <c r="F26" s="320"/>
      <c r="G26" s="230"/>
      <c r="H26" s="48">
        <f>'Schedule 3 - Functional'!O92</f>
        <v>0</v>
      </c>
    </row>
    <row r="27" spans="1:8" ht="13.9" customHeight="1" thickBot="1" x14ac:dyDescent="0.25">
      <c r="A27" s="319" t="str">
        <f>'Schedule 3 - Functional'!A93:N93</f>
        <v>TBS</v>
      </c>
      <c r="B27" s="320"/>
      <c r="C27" s="320"/>
      <c r="D27" s="320"/>
      <c r="E27" s="320"/>
      <c r="F27" s="320"/>
      <c r="G27" s="230"/>
      <c r="H27" s="48">
        <f>'Schedule 3 - Functional'!O93</f>
        <v>0</v>
      </c>
    </row>
    <row r="28" spans="1:8" ht="13.9" customHeight="1" thickBot="1" x14ac:dyDescent="0.25">
      <c r="A28" s="319" t="str">
        <f>'Schedule 3 - Functional'!A94:N94</f>
        <v>TBS</v>
      </c>
      <c r="B28" s="320"/>
      <c r="C28" s="320"/>
      <c r="D28" s="320"/>
      <c r="E28" s="320"/>
      <c r="F28" s="320"/>
      <c r="G28" s="230"/>
      <c r="H28" s="48">
        <f>'Schedule 3 - Functional'!O94</f>
        <v>0</v>
      </c>
    </row>
    <row r="29" spans="1:8" ht="13.5" thickBot="1" x14ac:dyDescent="0.25">
      <c r="A29" s="319" t="str">
        <f>'Schedule 3 - Functional'!A95:N95</f>
        <v>TBS</v>
      </c>
      <c r="B29" s="320"/>
      <c r="C29" s="320"/>
      <c r="D29" s="320"/>
      <c r="E29" s="320"/>
      <c r="F29" s="320"/>
      <c r="G29" s="230"/>
      <c r="H29" s="48">
        <f>'Schedule 3 - Functional'!O95</f>
        <v>0</v>
      </c>
    </row>
    <row r="30" spans="1:8" ht="13.9" customHeight="1" thickBot="1" x14ac:dyDescent="0.25">
      <c r="A30" s="319" t="str">
        <f>'Schedule 3 - Functional'!A96:N96</f>
        <v>TBS</v>
      </c>
      <c r="B30" s="320"/>
      <c r="C30" s="320"/>
      <c r="D30" s="320"/>
      <c r="E30" s="320"/>
      <c r="F30" s="320"/>
      <c r="G30" s="230"/>
      <c r="H30" s="48">
        <f>'Schedule 3 - Functional'!O96</f>
        <v>0</v>
      </c>
    </row>
    <row r="31" spans="1:8" ht="13.9" customHeight="1" thickBot="1" x14ac:dyDescent="0.25">
      <c r="A31" s="319" t="str">
        <f>'Schedule 3 - Functional'!A97:N97</f>
        <v>TBS</v>
      </c>
      <c r="B31" s="320"/>
      <c r="C31" s="320"/>
      <c r="D31" s="320"/>
      <c r="E31" s="320"/>
      <c r="F31" s="320"/>
      <c r="G31" s="230"/>
      <c r="H31" s="48">
        <f>'Schedule 3 - Functional'!O97</f>
        <v>0</v>
      </c>
    </row>
    <row r="32" spans="1:8" ht="13.5" thickBot="1" x14ac:dyDescent="0.25">
      <c r="A32" s="319" t="str">
        <f>'Schedule 3 - Functional'!A98:N98</f>
        <v>TBS</v>
      </c>
      <c r="B32" s="320"/>
      <c r="C32" s="320"/>
      <c r="D32" s="320"/>
      <c r="E32" s="320"/>
      <c r="F32" s="320"/>
      <c r="G32" s="230"/>
      <c r="H32" s="48">
        <f>'Schedule 3 - Functional'!O98</f>
        <v>0</v>
      </c>
    </row>
    <row r="33" spans="1:8" ht="13.5" thickBot="1" x14ac:dyDescent="0.25">
      <c r="A33" s="319" t="str">
        <f>'Schedule 3 - Functional'!A99:N99</f>
        <v>TBS</v>
      </c>
      <c r="B33" s="320"/>
      <c r="C33" s="320"/>
      <c r="D33" s="320"/>
      <c r="E33" s="320"/>
      <c r="F33" s="320"/>
      <c r="G33" s="230"/>
      <c r="H33" s="48">
        <f>'Schedule 3 - Functional'!O99</f>
        <v>0</v>
      </c>
    </row>
    <row r="34" spans="1:8" ht="13.5" thickBot="1" x14ac:dyDescent="0.25">
      <c r="A34" s="319" t="str">
        <f>'Schedule 3 - Functional'!A100:N100</f>
        <v>TBS</v>
      </c>
      <c r="B34" s="320"/>
      <c r="C34" s="320"/>
      <c r="D34" s="320"/>
      <c r="E34" s="320"/>
      <c r="F34" s="320"/>
      <c r="G34" s="230"/>
      <c r="H34" s="48">
        <f>'Schedule 3 - Functional'!O100</f>
        <v>0</v>
      </c>
    </row>
    <row r="35" spans="1:8" ht="13.5" thickBot="1" x14ac:dyDescent="0.25">
      <c r="A35" s="319" t="str">
        <f>'Schedule 3 - Functional'!A101:N101</f>
        <v>TBS</v>
      </c>
      <c r="B35" s="320"/>
      <c r="C35" s="320"/>
      <c r="D35" s="320"/>
      <c r="E35" s="320"/>
      <c r="F35" s="320"/>
      <c r="G35" s="230"/>
      <c r="H35" s="48">
        <f>'Schedule 3 - Functional'!O101</f>
        <v>0</v>
      </c>
    </row>
  </sheetData>
  <sheetProtection password="DBD8" sheet="1" objects="1" scenarios="1"/>
  <customSheetViews>
    <customSheetView guid="{EB9C43A8-A900-4245-8F92-FD6EC56B9BBF}" showRuler="0">
      <selection activeCell="F29" sqref="F29"/>
      <pageMargins left="0.75" right="0.75" top="1" bottom="1" header="0.5" footer="0.5"/>
      <headerFooter alignWithMargins="0"/>
    </customSheetView>
  </customSheetViews>
  <mergeCells count="32">
    <mergeCell ref="A18:B18"/>
    <mergeCell ref="A14:B14"/>
    <mergeCell ref="A15:B15"/>
    <mergeCell ref="A16:B16"/>
    <mergeCell ref="A17:B17"/>
    <mergeCell ref="A1:H1"/>
    <mergeCell ref="A2:H2"/>
    <mergeCell ref="A3:H3"/>
    <mergeCell ref="A4:B4"/>
    <mergeCell ref="A6:B6"/>
    <mergeCell ref="A13:H13"/>
    <mergeCell ref="A7:B7"/>
    <mergeCell ref="A5:H5"/>
    <mergeCell ref="A11:B11"/>
    <mergeCell ref="A8:B8"/>
    <mergeCell ref="A10:B10"/>
    <mergeCell ref="A9:B9"/>
    <mergeCell ref="A32:F32"/>
    <mergeCell ref="A33:F33"/>
    <mergeCell ref="A34:F34"/>
    <mergeCell ref="A35:F35"/>
    <mergeCell ref="A19:B19"/>
    <mergeCell ref="A28:F28"/>
    <mergeCell ref="A29:F29"/>
    <mergeCell ref="A30:F30"/>
    <mergeCell ref="A31:F31"/>
    <mergeCell ref="A20:B20"/>
    <mergeCell ref="A26:F26"/>
    <mergeCell ref="A27:F27"/>
    <mergeCell ref="A25:H25"/>
    <mergeCell ref="A21:B21"/>
    <mergeCell ref="A23:B23"/>
  </mergeCells>
  <phoneticPr fontId="8" type="noConversion"/>
  <printOptions horizontalCentered="1"/>
  <pageMargins left="0.31" right="0.17" top="0.76" bottom="0.68" header="0.5" footer="0.5"/>
  <pageSetup scale="90" orientation="landscape" horizontalDpi="4294967294" verticalDpi="4294967294" r:id="rId1"/>
  <headerFooter alignWithMargins="0"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zoomScaleNormal="100" workbookViewId="0">
      <pane ySplit="4" topLeftCell="A5" activePane="bottomLeft" state="frozen"/>
      <selection pane="bottomLeft" activeCell="I12" sqref="I12"/>
    </sheetView>
  </sheetViews>
  <sheetFormatPr defaultColWidth="8.85546875" defaultRowHeight="12.75" x14ac:dyDescent="0.2"/>
  <cols>
    <col min="1" max="1" width="6.7109375" style="11" customWidth="1"/>
    <col min="2" max="2" width="6.140625" style="11" customWidth="1"/>
    <col min="3" max="3" width="15.7109375" style="11" customWidth="1"/>
    <col min="4" max="4" width="10.7109375" style="11" customWidth="1"/>
    <col min="5" max="5" width="23.28515625" style="11" customWidth="1"/>
    <col min="6" max="6" width="10.7109375" style="11" customWidth="1"/>
    <col min="7" max="7" width="11.7109375" style="11" customWidth="1"/>
    <col min="8" max="16384" width="8.85546875" style="11"/>
  </cols>
  <sheetData>
    <row r="1" spans="1:15" ht="56.45" customHeight="1" thickTop="1" x14ac:dyDescent="0.2">
      <c r="A1" s="350" t="s">
        <v>93</v>
      </c>
      <c r="B1" s="368"/>
      <c r="C1" s="368"/>
      <c r="D1" s="368"/>
      <c r="E1" s="368"/>
      <c r="F1" s="368"/>
      <c r="G1" s="369"/>
      <c r="H1" s="184"/>
      <c r="I1" s="184"/>
      <c r="J1" s="184"/>
      <c r="K1" s="184"/>
      <c r="L1" s="184"/>
      <c r="M1" s="184"/>
      <c r="N1" s="184"/>
      <c r="O1" s="184"/>
    </row>
    <row r="2" spans="1:15" ht="13.5" thickBot="1" x14ac:dyDescent="0.25">
      <c r="A2" s="370" t="s">
        <v>87</v>
      </c>
      <c r="B2" s="371"/>
      <c r="C2" s="371"/>
      <c r="D2" s="371"/>
      <c r="E2" s="371"/>
      <c r="F2" s="371"/>
      <c r="G2" s="372"/>
    </row>
    <row r="3" spans="1:15" x14ac:dyDescent="0.2">
      <c r="A3" s="49">
        <v>1</v>
      </c>
      <c r="B3" s="50">
        <v>2</v>
      </c>
      <c r="C3" s="50">
        <v>3</v>
      </c>
      <c r="D3" s="50">
        <v>4</v>
      </c>
      <c r="E3" s="50">
        <v>5</v>
      </c>
      <c r="F3" s="50">
        <v>6</v>
      </c>
      <c r="G3" s="51">
        <v>7</v>
      </c>
    </row>
    <row r="4" spans="1:15" ht="25.15" customHeight="1" thickBot="1" x14ac:dyDescent="0.25">
      <c r="A4" s="52" t="s">
        <v>29</v>
      </c>
      <c r="B4" s="53" t="s">
        <v>30</v>
      </c>
      <c r="C4" s="53" t="s">
        <v>31</v>
      </c>
      <c r="D4" s="53" t="s">
        <v>32</v>
      </c>
      <c r="E4" s="53" t="s">
        <v>33</v>
      </c>
      <c r="F4" s="53" t="s">
        <v>34</v>
      </c>
      <c r="G4" s="54" t="s">
        <v>35</v>
      </c>
    </row>
    <row r="5" spans="1:15" x14ac:dyDescent="0.2">
      <c r="A5" s="55"/>
      <c r="B5" s="56"/>
      <c r="C5" s="56"/>
      <c r="D5" s="56"/>
      <c r="E5" s="56"/>
      <c r="F5" s="57"/>
      <c r="G5" s="75">
        <f t="shared" ref="G5:G31" si="0">B5*F5</f>
        <v>0</v>
      </c>
    </row>
    <row r="6" spans="1:15" x14ac:dyDescent="0.2">
      <c r="A6" s="58"/>
      <c r="B6" s="59"/>
      <c r="C6" s="59"/>
      <c r="D6" s="59"/>
      <c r="E6" s="59"/>
      <c r="F6" s="60"/>
      <c r="G6" s="76">
        <f t="shared" si="0"/>
        <v>0</v>
      </c>
    </row>
    <row r="7" spans="1:15" x14ac:dyDescent="0.2">
      <c r="A7" s="58"/>
      <c r="B7" s="59"/>
      <c r="C7" s="59"/>
      <c r="D7" s="59"/>
      <c r="E7" s="59"/>
      <c r="F7" s="60"/>
      <c r="G7" s="76">
        <f t="shared" si="0"/>
        <v>0</v>
      </c>
    </row>
    <row r="8" spans="1:15" x14ac:dyDescent="0.2">
      <c r="A8" s="58"/>
      <c r="B8" s="59"/>
      <c r="C8" s="59"/>
      <c r="D8" s="59"/>
      <c r="E8" s="59"/>
      <c r="F8" s="60"/>
      <c r="G8" s="76">
        <f t="shared" si="0"/>
        <v>0</v>
      </c>
    </row>
    <row r="9" spans="1:15" x14ac:dyDescent="0.2">
      <c r="A9" s="58"/>
      <c r="B9" s="59"/>
      <c r="C9" s="59"/>
      <c r="D9" s="59"/>
      <c r="E9" s="59"/>
      <c r="F9" s="60"/>
      <c r="G9" s="76">
        <f t="shared" si="0"/>
        <v>0</v>
      </c>
    </row>
    <row r="10" spans="1:15" x14ac:dyDescent="0.2">
      <c r="A10" s="58"/>
      <c r="B10" s="59"/>
      <c r="C10" s="59"/>
      <c r="D10" s="59"/>
      <c r="E10" s="59"/>
      <c r="F10" s="60"/>
      <c r="G10" s="76">
        <f t="shared" si="0"/>
        <v>0</v>
      </c>
    </row>
    <row r="11" spans="1:15" x14ac:dyDescent="0.2">
      <c r="A11" s="58"/>
      <c r="B11" s="59"/>
      <c r="C11" s="59"/>
      <c r="D11" s="59"/>
      <c r="E11" s="59"/>
      <c r="F11" s="60"/>
      <c r="G11" s="76">
        <f t="shared" si="0"/>
        <v>0</v>
      </c>
    </row>
    <row r="12" spans="1:15" x14ac:dyDescent="0.2">
      <c r="A12" s="58"/>
      <c r="B12" s="59"/>
      <c r="C12" s="59"/>
      <c r="D12" s="59"/>
      <c r="E12" s="59"/>
      <c r="F12" s="60"/>
      <c r="G12" s="76">
        <f t="shared" si="0"/>
        <v>0</v>
      </c>
    </row>
    <row r="13" spans="1:15" x14ac:dyDescent="0.2">
      <c r="A13" s="58"/>
      <c r="B13" s="59"/>
      <c r="C13" s="59"/>
      <c r="D13" s="59"/>
      <c r="E13" s="59"/>
      <c r="F13" s="60"/>
      <c r="G13" s="76">
        <f t="shared" si="0"/>
        <v>0</v>
      </c>
    </row>
    <row r="14" spans="1:15" x14ac:dyDescent="0.2">
      <c r="A14" s="58"/>
      <c r="B14" s="59"/>
      <c r="C14" s="59"/>
      <c r="D14" s="59"/>
      <c r="E14" s="59"/>
      <c r="F14" s="60"/>
      <c r="G14" s="76">
        <f t="shared" si="0"/>
        <v>0</v>
      </c>
    </row>
    <row r="15" spans="1:15" x14ac:dyDescent="0.2">
      <c r="A15" s="58"/>
      <c r="B15" s="59"/>
      <c r="C15" s="59"/>
      <c r="D15" s="59"/>
      <c r="E15" s="59"/>
      <c r="F15" s="60"/>
      <c r="G15" s="76">
        <f t="shared" si="0"/>
        <v>0</v>
      </c>
    </row>
    <row r="16" spans="1:15" x14ac:dyDescent="0.2">
      <c r="A16" s="58"/>
      <c r="B16" s="59"/>
      <c r="C16" s="59"/>
      <c r="D16" s="59"/>
      <c r="E16" s="59"/>
      <c r="F16" s="60"/>
      <c r="G16" s="76">
        <f t="shared" si="0"/>
        <v>0</v>
      </c>
    </row>
    <row r="17" spans="1:7" x14ac:dyDescent="0.2">
      <c r="A17" s="58"/>
      <c r="B17" s="59"/>
      <c r="C17" s="59"/>
      <c r="D17" s="59"/>
      <c r="E17" s="59"/>
      <c r="F17" s="60"/>
      <c r="G17" s="76">
        <f t="shared" si="0"/>
        <v>0</v>
      </c>
    </row>
    <row r="18" spans="1:7" x14ac:dyDescent="0.2">
      <c r="A18" s="58"/>
      <c r="B18" s="59"/>
      <c r="C18" s="59"/>
      <c r="D18" s="59"/>
      <c r="E18" s="59"/>
      <c r="F18" s="60"/>
      <c r="G18" s="76">
        <f t="shared" si="0"/>
        <v>0</v>
      </c>
    </row>
    <row r="19" spans="1:7" x14ac:dyDescent="0.2">
      <c r="A19" s="58"/>
      <c r="B19" s="59"/>
      <c r="C19" s="59"/>
      <c r="D19" s="59"/>
      <c r="E19" s="59"/>
      <c r="F19" s="60"/>
      <c r="G19" s="76">
        <f t="shared" si="0"/>
        <v>0</v>
      </c>
    </row>
    <row r="20" spans="1:7" x14ac:dyDescent="0.2">
      <c r="A20" s="58"/>
      <c r="B20" s="59"/>
      <c r="C20" s="59"/>
      <c r="D20" s="59"/>
      <c r="E20" s="59"/>
      <c r="F20" s="60"/>
      <c r="G20" s="76">
        <f t="shared" si="0"/>
        <v>0</v>
      </c>
    </row>
    <row r="21" spans="1:7" x14ac:dyDescent="0.2">
      <c r="A21" s="58"/>
      <c r="B21" s="59"/>
      <c r="C21" s="59"/>
      <c r="D21" s="59"/>
      <c r="E21" s="59"/>
      <c r="F21" s="60"/>
      <c r="G21" s="76">
        <f t="shared" si="0"/>
        <v>0</v>
      </c>
    </row>
    <row r="22" spans="1:7" x14ac:dyDescent="0.2">
      <c r="A22" s="58"/>
      <c r="B22" s="59"/>
      <c r="C22" s="59"/>
      <c r="D22" s="59"/>
      <c r="E22" s="59"/>
      <c r="F22" s="60"/>
      <c r="G22" s="76">
        <f t="shared" si="0"/>
        <v>0</v>
      </c>
    </row>
    <row r="23" spans="1:7" x14ac:dyDescent="0.2">
      <c r="A23" s="58"/>
      <c r="B23" s="59"/>
      <c r="C23" s="59"/>
      <c r="D23" s="59"/>
      <c r="E23" s="59"/>
      <c r="F23" s="60"/>
      <c r="G23" s="76">
        <f t="shared" si="0"/>
        <v>0</v>
      </c>
    </row>
    <row r="24" spans="1:7" x14ac:dyDescent="0.2">
      <c r="A24" s="58"/>
      <c r="B24" s="59"/>
      <c r="C24" s="59"/>
      <c r="D24" s="59"/>
      <c r="E24" s="59"/>
      <c r="F24" s="60"/>
      <c r="G24" s="76">
        <f t="shared" si="0"/>
        <v>0</v>
      </c>
    </row>
    <row r="25" spans="1:7" x14ac:dyDescent="0.2">
      <c r="A25" s="58"/>
      <c r="B25" s="59"/>
      <c r="C25" s="59"/>
      <c r="D25" s="59"/>
      <c r="E25" s="59"/>
      <c r="F25" s="60"/>
      <c r="G25" s="76">
        <f t="shared" si="0"/>
        <v>0</v>
      </c>
    </row>
    <row r="26" spans="1:7" x14ac:dyDescent="0.2">
      <c r="A26" s="58"/>
      <c r="B26" s="59"/>
      <c r="C26" s="59"/>
      <c r="D26" s="59"/>
      <c r="E26" s="59"/>
      <c r="F26" s="60"/>
      <c r="G26" s="76">
        <f t="shared" si="0"/>
        <v>0</v>
      </c>
    </row>
    <row r="27" spans="1:7" x14ac:dyDescent="0.2">
      <c r="A27" s="58"/>
      <c r="B27" s="59"/>
      <c r="C27" s="59"/>
      <c r="D27" s="59"/>
      <c r="E27" s="59"/>
      <c r="F27" s="60"/>
      <c r="G27" s="76">
        <f t="shared" si="0"/>
        <v>0</v>
      </c>
    </row>
    <row r="28" spans="1:7" x14ac:dyDescent="0.2">
      <c r="A28" s="58"/>
      <c r="B28" s="59"/>
      <c r="C28" s="59"/>
      <c r="D28" s="59"/>
      <c r="E28" s="59"/>
      <c r="F28" s="60"/>
      <c r="G28" s="76">
        <f t="shared" si="0"/>
        <v>0</v>
      </c>
    </row>
    <row r="29" spans="1:7" x14ac:dyDescent="0.2">
      <c r="A29" s="58"/>
      <c r="B29" s="59"/>
      <c r="C29" s="59"/>
      <c r="D29" s="59"/>
      <c r="E29" s="59"/>
      <c r="F29" s="60"/>
      <c r="G29" s="76">
        <f t="shared" si="0"/>
        <v>0</v>
      </c>
    </row>
    <row r="30" spans="1:7" x14ac:dyDescent="0.2">
      <c r="A30" s="58"/>
      <c r="B30" s="59"/>
      <c r="C30" s="59"/>
      <c r="D30" s="59"/>
      <c r="E30" s="59"/>
      <c r="F30" s="60"/>
      <c r="G30" s="76">
        <f t="shared" si="0"/>
        <v>0</v>
      </c>
    </row>
    <row r="31" spans="1:7" ht="13.5" thickBot="1" x14ac:dyDescent="0.25">
      <c r="A31" s="61"/>
      <c r="B31" s="62"/>
      <c r="C31" s="62"/>
      <c r="D31" s="62"/>
      <c r="E31" s="62"/>
      <c r="F31" s="60"/>
      <c r="G31" s="76">
        <f t="shared" si="0"/>
        <v>0</v>
      </c>
    </row>
    <row r="32" spans="1:7" ht="14.25" thickTop="1" thickBot="1" x14ac:dyDescent="0.25">
      <c r="A32" s="365" t="s">
        <v>1</v>
      </c>
      <c r="B32" s="366"/>
      <c r="C32" s="366"/>
      <c r="D32" s="366"/>
      <c r="E32" s="366"/>
      <c r="F32" s="367"/>
      <c r="G32" s="77">
        <f>SUM(G5:G31)</f>
        <v>0</v>
      </c>
    </row>
    <row r="33" spans="1:7" x14ac:dyDescent="0.2">
      <c r="A33" s="63" t="s">
        <v>36</v>
      </c>
      <c r="B33" s="64" t="s">
        <v>33</v>
      </c>
      <c r="C33" s="65"/>
      <c r="D33" s="65"/>
      <c r="E33" s="65"/>
      <c r="F33" s="65"/>
      <c r="G33" s="66"/>
    </row>
    <row r="34" spans="1:7" x14ac:dyDescent="0.2">
      <c r="A34" s="67">
        <v>1</v>
      </c>
      <c r="B34" s="68" t="s">
        <v>37</v>
      </c>
      <c r="C34" s="69"/>
      <c r="D34" s="69"/>
      <c r="E34" s="69"/>
      <c r="F34" s="69"/>
      <c r="G34" s="70"/>
    </row>
    <row r="35" spans="1:7" x14ac:dyDescent="0.2">
      <c r="A35" s="67">
        <v>2</v>
      </c>
      <c r="B35" s="68" t="s">
        <v>38</v>
      </c>
      <c r="C35" s="69"/>
      <c r="D35" s="69"/>
      <c r="E35" s="69"/>
      <c r="F35" s="69"/>
      <c r="G35" s="70"/>
    </row>
    <row r="36" spans="1:7" x14ac:dyDescent="0.2">
      <c r="A36" s="67">
        <v>3</v>
      </c>
      <c r="B36" s="68" t="s">
        <v>39</v>
      </c>
      <c r="C36" s="69"/>
      <c r="D36" s="69"/>
      <c r="E36" s="69"/>
      <c r="F36" s="69"/>
      <c r="G36" s="70"/>
    </row>
    <row r="37" spans="1:7" x14ac:dyDescent="0.2">
      <c r="A37" s="67">
        <v>4</v>
      </c>
      <c r="B37" s="68" t="s">
        <v>40</v>
      </c>
      <c r="C37" s="69"/>
      <c r="D37" s="69"/>
      <c r="E37" s="69"/>
      <c r="F37" s="69"/>
      <c r="G37" s="70"/>
    </row>
    <row r="38" spans="1:7" x14ac:dyDescent="0.2">
      <c r="A38" s="67">
        <v>5</v>
      </c>
      <c r="B38" s="68" t="s">
        <v>41</v>
      </c>
      <c r="C38" s="69"/>
      <c r="D38" s="69"/>
      <c r="E38" s="69"/>
      <c r="F38" s="69"/>
      <c r="G38" s="70"/>
    </row>
    <row r="39" spans="1:7" ht="13.5" thickBot="1" x14ac:dyDescent="0.25">
      <c r="A39" s="71">
        <v>6</v>
      </c>
      <c r="B39" s="72" t="s">
        <v>44</v>
      </c>
      <c r="C39" s="73"/>
      <c r="D39" s="73"/>
      <c r="E39" s="73"/>
      <c r="F39" s="73"/>
      <c r="G39" s="74"/>
    </row>
    <row r="40" spans="1:7" ht="13.5" thickTop="1" x14ac:dyDescent="0.2"/>
  </sheetData>
  <sheetProtection password="DBD8" sheet="1" objects="1" scenarios="1"/>
  <customSheetViews>
    <customSheetView guid="{92F2E01C-01A2-403A-8873-D01AEA0DB1D4}" showRuler="0">
      <pageMargins left="0.75" right="0.75" top="1" bottom="1" header="0.5" footer="0.5"/>
      <pageSetup orientation="portrait" r:id="rId1"/>
      <headerFooter alignWithMargins="0"/>
    </customSheetView>
    <customSheetView guid="{7C78500C-BC4F-4126-BFD4-9D3611415081}" showRuler="0">
      <pageMargins left="0.75" right="0.75" top="1" bottom="1" header="0.5" footer="0.5"/>
      <headerFooter alignWithMargins="0"/>
    </customSheetView>
    <customSheetView guid="{EB9C43A8-A900-4245-8F92-FD6EC56B9BBF}" showRuler="0" topLeftCell="A8">
      <selection activeCell="H13" sqref="H13"/>
      <pageMargins left="0.75" right="0.75" top="1" bottom="1" header="0.5" footer="0.5"/>
      <pageSetup orientation="portrait" r:id="rId2"/>
      <headerFooter alignWithMargins="0"/>
    </customSheetView>
  </customSheetViews>
  <mergeCells count="3">
    <mergeCell ref="A32:F32"/>
    <mergeCell ref="A1:G1"/>
    <mergeCell ref="A2:G2"/>
  </mergeCells>
  <phoneticPr fontId="0" type="noConversion"/>
  <printOptions horizontalCentered="1"/>
  <pageMargins left="0.75" right="0.75" top="1" bottom="1" header="0.5" footer="0.5"/>
  <pageSetup orientation="portrait" r:id="rId3"/>
  <headerFooter alignWithMargins="0">
    <oddHeader>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workbookViewId="0">
      <pane ySplit="4" topLeftCell="A5" activePane="bottomLeft" state="frozen"/>
      <selection pane="bottomLeft" activeCell="F5" sqref="F5"/>
    </sheetView>
  </sheetViews>
  <sheetFormatPr defaultColWidth="8.85546875" defaultRowHeight="12.75" x14ac:dyDescent="0.2"/>
  <cols>
    <col min="1" max="1" width="6.7109375" style="11" customWidth="1"/>
    <col min="2" max="2" width="7.28515625" style="11" customWidth="1"/>
    <col min="3" max="3" width="15.7109375" style="11" customWidth="1"/>
    <col min="4" max="4" width="10.7109375" style="11" customWidth="1"/>
    <col min="5" max="5" width="23.28515625" style="11" customWidth="1"/>
    <col min="6" max="6" width="10.7109375" style="11" customWidth="1"/>
    <col min="7" max="7" width="11.7109375" style="11" customWidth="1"/>
    <col min="8" max="16384" width="8.85546875" style="11"/>
  </cols>
  <sheetData>
    <row r="1" spans="1:7" ht="51.6" customHeight="1" thickTop="1" x14ac:dyDescent="0.2">
      <c r="A1" s="350" t="s">
        <v>94</v>
      </c>
      <c r="B1" s="368"/>
      <c r="C1" s="368"/>
      <c r="D1" s="368"/>
      <c r="E1" s="368"/>
      <c r="F1" s="368"/>
      <c r="G1" s="369"/>
    </row>
    <row r="2" spans="1:7" ht="13.5" thickBot="1" x14ac:dyDescent="0.25">
      <c r="A2" s="376" t="s">
        <v>87</v>
      </c>
      <c r="B2" s="377"/>
      <c r="C2" s="377"/>
      <c r="D2" s="377"/>
      <c r="E2" s="377"/>
      <c r="F2" s="377"/>
      <c r="G2" s="378"/>
    </row>
    <row r="3" spans="1:7" x14ac:dyDescent="0.2">
      <c r="A3" s="49">
        <v>1</v>
      </c>
      <c r="B3" s="50">
        <v>2</v>
      </c>
      <c r="C3" s="50">
        <v>3</v>
      </c>
      <c r="D3" s="50">
        <v>4</v>
      </c>
      <c r="E3" s="50">
        <v>5</v>
      </c>
      <c r="F3" s="50">
        <v>6</v>
      </c>
      <c r="G3" s="51">
        <v>7</v>
      </c>
    </row>
    <row r="4" spans="1:7" ht="27" customHeight="1" thickBot="1" x14ac:dyDescent="0.25">
      <c r="A4" s="52" t="s">
        <v>29</v>
      </c>
      <c r="B4" s="53" t="s">
        <v>42</v>
      </c>
      <c r="C4" s="53" t="s">
        <v>31</v>
      </c>
      <c r="D4" s="53" t="s">
        <v>32</v>
      </c>
      <c r="E4" s="53" t="s">
        <v>33</v>
      </c>
      <c r="F4" s="53" t="s">
        <v>34</v>
      </c>
      <c r="G4" s="54" t="s">
        <v>35</v>
      </c>
    </row>
    <row r="5" spans="1:7" ht="13.15" customHeight="1" x14ac:dyDescent="0.2">
      <c r="A5" s="78"/>
      <c r="B5" s="79"/>
      <c r="C5" s="79"/>
      <c r="D5" s="79"/>
      <c r="E5" s="79"/>
      <c r="F5" s="80"/>
      <c r="G5" s="99">
        <f t="shared" ref="G5:G74" si="0">F5*B5</f>
        <v>0</v>
      </c>
    </row>
    <row r="6" spans="1:7" x14ac:dyDescent="0.2">
      <c r="A6" s="81"/>
      <c r="B6" s="82"/>
      <c r="C6" s="82"/>
      <c r="D6" s="82"/>
      <c r="E6" s="82"/>
      <c r="F6" s="83"/>
      <c r="G6" s="100">
        <f t="shared" si="0"/>
        <v>0</v>
      </c>
    </row>
    <row r="7" spans="1:7" x14ac:dyDescent="0.2">
      <c r="A7" s="81"/>
      <c r="B7" s="82"/>
      <c r="C7" s="82"/>
      <c r="D7" s="82"/>
      <c r="E7" s="82"/>
      <c r="F7" s="83"/>
      <c r="G7" s="100">
        <f t="shared" si="0"/>
        <v>0</v>
      </c>
    </row>
    <row r="8" spans="1:7" x14ac:dyDescent="0.2">
      <c r="A8" s="81"/>
      <c r="B8" s="82"/>
      <c r="C8" s="82"/>
      <c r="D8" s="82"/>
      <c r="E8" s="82"/>
      <c r="F8" s="83"/>
      <c r="G8" s="100">
        <f t="shared" si="0"/>
        <v>0</v>
      </c>
    </row>
    <row r="9" spans="1:7" x14ac:dyDescent="0.2">
      <c r="A9" s="81"/>
      <c r="B9" s="82"/>
      <c r="C9" s="82"/>
      <c r="D9" s="82"/>
      <c r="E9" s="82"/>
      <c r="F9" s="83"/>
      <c r="G9" s="100">
        <f t="shared" si="0"/>
        <v>0</v>
      </c>
    </row>
    <row r="10" spans="1:7" x14ac:dyDescent="0.2">
      <c r="A10" s="81"/>
      <c r="B10" s="82"/>
      <c r="C10" s="82"/>
      <c r="D10" s="82"/>
      <c r="E10" s="82"/>
      <c r="F10" s="83"/>
      <c r="G10" s="100">
        <f t="shared" si="0"/>
        <v>0</v>
      </c>
    </row>
    <row r="11" spans="1:7" x14ac:dyDescent="0.2">
      <c r="A11" s="81"/>
      <c r="B11" s="82"/>
      <c r="C11" s="82"/>
      <c r="D11" s="82"/>
      <c r="E11" s="82"/>
      <c r="F11" s="83"/>
      <c r="G11" s="100">
        <f t="shared" si="0"/>
        <v>0</v>
      </c>
    </row>
    <row r="12" spans="1:7" x14ac:dyDescent="0.2">
      <c r="A12" s="81"/>
      <c r="B12" s="82"/>
      <c r="C12" s="82"/>
      <c r="D12" s="82"/>
      <c r="E12" s="82"/>
      <c r="F12" s="83"/>
      <c r="G12" s="100">
        <f t="shared" si="0"/>
        <v>0</v>
      </c>
    </row>
    <row r="13" spans="1:7" x14ac:dyDescent="0.2">
      <c r="A13" s="81"/>
      <c r="B13" s="82"/>
      <c r="C13" s="82"/>
      <c r="D13" s="82"/>
      <c r="E13" s="82"/>
      <c r="F13" s="83"/>
      <c r="G13" s="100">
        <f t="shared" si="0"/>
        <v>0</v>
      </c>
    </row>
    <row r="14" spans="1:7" x14ac:dyDescent="0.2">
      <c r="A14" s="81"/>
      <c r="B14" s="82"/>
      <c r="C14" s="82"/>
      <c r="D14" s="82"/>
      <c r="E14" s="82"/>
      <c r="F14" s="83"/>
      <c r="G14" s="100">
        <f t="shared" si="0"/>
        <v>0</v>
      </c>
    </row>
    <row r="15" spans="1:7" x14ac:dyDescent="0.2">
      <c r="A15" s="81"/>
      <c r="B15" s="82"/>
      <c r="C15" s="82"/>
      <c r="D15" s="82"/>
      <c r="E15" s="82"/>
      <c r="F15" s="83"/>
      <c r="G15" s="100">
        <f t="shared" si="0"/>
        <v>0</v>
      </c>
    </row>
    <row r="16" spans="1:7" x14ac:dyDescent="0.2">
      <c r="A16" s="81"/>
      <c r="B16" s="82"/>
      <c r="C16" s="82"/>
      <c r="D16" s="82"/>
      <c r="E16" s="82"/>
      <c r="F16" s="83"/>
      <c r="G16" s="100">
        <f t="shared" si="0"/>
        <v>0</v>
      </c>
    </row>
    <row r="17" spans="1:7" x14ac:dyDescent="0.2">
      <c r="A17" s="81"/>
      <c r="B17" s="82"/>
      <c r="C17" s="82"/>
      <c r="D17" s="82"/>
      <c r="E17" s="82"/>
      <c r="F17" s="83"/>
      <c r="G17" s="100">
        <f t="shared" si="0"/>
        <v>0</v>
      </c>
    </row>
    <row r="18" spans="1:7" x14ac:dyDescent="0.2">
      <c r="A18" s="81"/>
      <c r="B18" s="82"/>
      <c r="C18" s="82"/>
      <c r="D18" s="82"/>
      <c r="E18" s="82"/>
      <c r="F18" s="83"/>
      <c r="G18" s="100">
        <f t="shared" si="0"/>
        <v>0</v>
      </c>
    </row>
    <row r="19" spans="1:7" x14ac:dyDescent="0.2">
      <c r="A19" s="81"/>
      <c r="B19" s="82"/>
      <c r="C19" s="82"/>
      <c r="D19" s="82"/>
      <c r="E19" s="82"/>
      <c r="F19" s="83"/>
      <c r="G19" s="100">
        <f t="shared" si="0"/>
        <v>0</v>
      </c>
    </row>
    <row r="20" spans="1:7" x14ac:dyDescent="0.2">
      <c r="A20" s="81"/>
      <c r="B20" s="82"/>
      <c r="C20" s="82"/>
      <c r="D20" s="82"/>
      <c r="E20" s="82"/>
      <c r="F20" s="83"/>
      <c r="G20" s="100">
        <f t="shared" si="0"/>
        <v>0</v>
      </c>
    </row>
    <row r="21" spans="1:7" x14ac:dyDescent="0.2">
      <c r="A21" s="81"/>
      <c r="B21" s="82"/>
      <c r="C21" s="82"/>
      <c r="D21" s="82"/>
      <c r="E21" s="82"/>
      <c r="F21" s="83"/>
      <c r="G21" s="100">
        <f t="shared" si="0"/>
        <v>0</v>
      </c>
    </row>
    <row r="22" spans="1:7" x14ac:dyDescent="0.2">
      <c r="A22" s="81"/>
      <c r="B22" s="82"/>
      <c r="C22" s="82"/>
      <c r="D22" s="82"/>
      <c r="E22" s="82"/>
      <c r="F22" s="83"/>
      <c r="G22" s="100">
        <f t="shared" si="0"/>
        <v>0</v>
      </c>
    </row>
    <row r="23" spans="1:7" x14ac:dyDescent="0.2">
      <c r="A23" s="81"/>
      <c r="B23" s="82"/>
      <c r="C23" s="82"/>
      <c r="D23" s="82"/>
      <c r="E23" s="82"/>
      <c r="F23" s="83"/>
      <c r="G23" s="100">
        <f t="shared" si="0"/>
        <v>0</v>
      </c>
    </row>
    <row r="24" spans="1:7" x14ac:dyDescent="0.2">
      <c r="A24" s="81"/>
      <c r="B24" s="82"/>
      <c r="C24" s="82"/>
      <c r="D24" s="82"/>
      <c r="E24" s="82"/>
      <c r="F24" s="83"/>
      <c r="G24" s="100">
        <f t="shared" si="0"/>
        <v>0</v>
      </c>
    </row>
    <row r="25" spans="1:7" x14ac:dyDescent="0.2">
      <c r="A25" s="81"/>
      <c r="B25" s="82"/>
      <c r="C25" s="82"/>
      <c r="D25" s="82"/>
      <c r="E25" s="82"/>
      <c r="F25" s="83"/>
      <c r="G25" s="100">
        <f t="shared" si="0"/>
        <v>0</v>
      </c>
    </row>
    <row r="26" spans="1:7" x14ac:dyDescent="0.2">
      <c r="A26" s="81"/>
      <c r="B26" s="82"/>
      <c r="C26" s="82"/>
      <c r="D26" s="82"/>
      <c r="E26" s="82"/>
      <c r="F26" s="83"/>
      <c r="G26" s="100">
        <f t="shared" si="0"/>
        <v>0</v>
      </c>
    </row>
    <row r="27" spans="1:7" x14ac:dyDescent="0.2">
      <c r="A27" s="81"/>
      <c r="B27" s="82"/>
      <c r="C27" s="82"/>
      <c r="D27" s="82"/>
      <c r="E27" s="82"/>
      <c r="F27" s="83"/>
      <c r="G27" s="100">
        <f t="shared" si="0"/>
        <v>0</v>
      </c>
    </row>
    <row r="28" spans="1:7" x14ac:dyDescent="0.2">
      <c r="A28" s="81"/>
      <c r="B28" s="82"/>
      <c r="C28" s="82"/>
      <c r="D28" s="82"/>
      <c r="E28" s="82"/>
      <c r="F28" s="83"/>
      <c r="G28" s="100">
        <f t="shared" si="0"/>
        <v>0</v>
      </c>
    </row>
    <row r="29" spans="1:7" x14ac:dyDescent="0.2">
      <c r="A29" s="81"/>
      <c r="B29" s="82"/>
      <c r="C29" s="82"/>
      <c r="D29" s="82"/>
      <c r="E29" s="82"/>
      <c r="F29" s="83"/>
      <c r="G29" s="100">
        <f t="shared" si="0"/>
        <v>0</v>
      </c>
    </row>
    <row r="30" spans="1:7" x14ac:dyDescent="0.2">
      <c r="A30" s="81"/>
      <c r="B30" s="82"/>
      <c r="C30" s="82"/>
      <c r="D30" s="82"/>
      <c r="E30" s="82"/>
      <c r="F30" s="83"/>
      <c r="G30" s="100">
        <f t="shared" si="0"/>
        <v>0</v>
      </c>
    </row>
    <row r="31" spans="1:7" x14ac:dyDescent="0.2">
      <c r="A31" s="81"/>
      <c r="B31" s="82"/>
      <c r="C31" s="82"/>
      <c r="D31" s="82"/>
      <c r="E31" s="82"/>
      <c r="F31" s="83"/>
      <c r="G31" s="100">
        <f t="shared" si="0"/>
        <v>0</v>
      </c>
    </row>
    <row r="32" spans="1:7" x14ac:dyDescent="0.2">
      <c r="A32" s="81"/>
      <c r="B32" s="82"/>
      <c r="C32" s="82"/>
      <c r="D32" s="82"/>
      <c r="E32" s="82"/>
      <c r="F32" s="83"/>
      <c r="G32" s="100">
        <f t="shared" si="0"/>
        <v>0</v>
      </c>
    </row>
    <row r="33" spans="1:7" x14ac:dyDescent="0.2">
      <c r="A33" s="81"/>
      <c r="B33" s="82"/>
      <c r="C33" s="82"/>
      <c r="D33" s="82"/>
      <c r="E33" s="82"/>
      <c r="F33" s="83"/>
      <c r="G33" s="100">
        <f t="shared" si="0"/>
        <v>0</v>
      </c>
    </row>
    <row r="34" spans="1:7" x14ac:dyDescent="0.2">
      <c r="A34" s="81"/>
      <c r="B34" s="82"/>
      <c r="C34" s="82"/>
      <c r="D34" s="82"/>
      <c r="E34" s="82"/>
      <c r="F34" s="83"/>
      <c r="G34" s="100">
        <f t="shared" si="0"/>
        <v>0</v>
      </c>
    </row>
    <row r="35" spans="1:7" x14ac:dyDescent="0.2">
      <c r="A35" s="81"/>
      <c r="B35" s="82"/>
      <c r="C35" s="82"/>
      <c r="D35" s="82"/>
      <c r="E35" s="82"/>
      <c r="F35" s="83"/>
      <c r="G35" s="100">
        <f t="shared" si="0"/>
        <v>0</v>
      </c>
    </row>
    <row r="36" spans="1:7" x14ac:dyDescent="0.2">
      <c r="A36" s="81"/>
      <c r="B36" s="82"/>
      <c r="C36" s="82"/>
      <c r="D36" s="82"/>
      <c r="E36" s="82"/>
      <c r="F36" s="83"/>
      <c r="G36" s="100">
        <f t="shared" si="0"/>
        <v>0</v>
      </c>
    </row>
    <row r="37" spans="1:7" x14ac:dyDescent="0.2">
      <c r="A37" s="81"/>
      <c r="B37" s="82"/>
      <c r="C37" s="82"/>
      <c r="D37" s="82"/>
      <c r="E37" s="82"/>
      <c r="F37" s="83"/>
      <c r="G37" s="100">
        <f t="shared" si="0"/>
        <v>0</v>
      </c>
    </row>
    <row r="38" spans="1:7" x14ac:dyDescent="0.2">
      <c r="A38" s="81"/>
      <c r="B38" s="82"/>
      <c r="C38" s="82"/>
      <c r="D38" s="82"/>
      <c r="E38" s="82"/>
      <c r="F38" s="83"/>
      <c r="G38" s="100">
        <f t="shared" si="0"/>
        <v>0</v>
      </c>
    </row>
    <row r="39" spans="1:7" x14ac:dyDescent="0.2">
      <c r="A39" s="81"/>
      <c r="B39" s="82"/>
      <c r="C39" s="82"/>
      <c r="D39" s="82"/>
      <c r="E39" s="82"/>
      <c r="F39" s="83"/>
      <c r="G39" s="100">
        <f t="shared" si="0"/>
        <v>0</v>
      </c>
    </row>
    <row r="40" spans="1:7" x14ac:dyDescent="0.2">
      <c r="A40" s="81"/>
      <c r="B40" s="82"/>
      <c r="C40" s="82"/>
      <c r="D40" s="82"/>
      <c r="E40" s="82"/>
      <c r="F40" s="83"/>
      <c r="G40" s="100">
        <f t="shared" si="0"/>
        <v>0</v>
      </c>
    </row>
    <row r="41" spans="1:7" x14ac:dyDescent="0.2">
      <c r="A41" s="81"/>
      <c r="B41" s="82"/>
      <c r="C41" s="82"/>
      <c r="D41" s="82"/>
      <c r="E41" s="82"/>
      <c r="F41" s="83"/>
      <c r="G41" s="100">
        <f t="shared" si="0"/>
        <v>0</v>
      </c>
    </row>
    <row r="42" spans="1:7" x14ac:dyDescent="0.2">
      <c r="A42" s="81"/>
      <c r="B42" s="82"/>
      <c r="C42" s="82"/>
      <c r="D42" s="82"/>
      <c r="E42" s="82"/>
      <c r="F42" s="83"/>
      <c r="G42" s="100">
        <f t="shared" si="0"/>
        <v>0</v>
      </c>
    </row>
    <row r="43" spans="1:7" x14ac:dyDescent="0.2">
      <c r="A43" s="81"/>
      <c r="B43" s="82"/>
      <c r="C43" s="82"/>
      <c r="D43" s="82"/>
      <c r="E43" s="82"/>
      <c r="F43" s="83"/>
      <c r="G43" s="100">
        <f t="shared" si="0"/>
        <v>0</v>
      </c>
    </row>
    <row r="44" spans="1:7" x14ac:dyDescent="0.2">
      <c r="A44" s="81"/>
      <c r="B44" s="82"/>
      <c r="C44" s="82"/>
      <c r="D44" s="82"/>
      <c r="E44" s="82"/>
      <c r="F44" s="83"/>
      <c r="G44" s="100">
        <f t="shared" si="0"/>
        <v>0</v>
      </c>
    </row>
    <row r="45" spans="1:7" x14ac:dyDescent="0.2">
      <c r="A45" s="81"/>
      <c r="B45" s="82"/>
      <c r="C45" s="82"/>
      <c r="D45" s="82"/>
      <c r="E45" s="82"/>
      <c r="F45" s="83"/>
      <c r="G45" s="100">
        <f t="shared" si="0"/>
        <v>0</v>
      </c>
    </row>
    <row r="46" spans="1:7" x14ac:dyDescent="0.2">
      <c r="A46" s="81"/>
      <c r="B46" s="82"/>
      <c r="C46" s="82"/>
      <c r="D46" s="82"/>
      <c r="E46" s="82"/>
      <c r="F46" s="83"/>
      <c r="G46" s="100">
        <f t="shared" si="0"/>
        <v>0</v>
      </c>
    </row>
    <row r="47" spans="1:7" x14ac:dyDescent="0.2">
      <c r="A47" s="81"/>
      <c r="B47" s="82"/>
      <c r="C47" s="82"/>
      <c r="D47" s="82"/>
      <c r="E47" s="82"/>
      <c r="F47" s="83"/>
      <c r="G47" s="100">
        <f t="shared" si="0"/>
        <v>0</v>
      </c>
    </row>
    <row r="48" spans="1:7" x14ac:dyDescent="0.2">
      <c r="A48" s="81"/>
      <c r="B48" s="82"/>
      <c r="C48" s="82"/>
      <c r="D48" s="82"/>
      <c r="E48" s="82"/>
      <c r="F48" s="83"/>
      <c r="G48" s="100">
        <f t="shared" si="0"/>
        <v>0</v>
      </c>
    </row>
    <row r="49" spans="1:7" x14ac:dyDescent="0.2">
      <c r="A49" s="81"/>
      <c r="B49" s="82"/>
      <c r="C49" s="82"/>
      <c r="D49" s="82"/>
      <c r="E49" s="82"/>
      <c r="F49" s="83"/>
      <c r="G49" s="100">
        <f t="shared" si="0"/>
        <v>0</v>
      </c>
    </row>
    <row r="50" spans="1:7" x14ac:dyDescent="0.2">
      <c r="A50" s="81"/>
      <c r="B50" s="82"/>
      <c r="C50" s="82"/>
      <c r="D50" s="82"/>
      <c r="E50" s="82"/>
      <c r="F50" s="83"/>
      <c r="G50" s="100">
        <f t="shared" si="0"/>
        <v>0</v>
      </c>
    </row>
    <row r="51" spans="1:7" ht="13.15" customHeight="1" x14ac:dyDescent="0.2">
      <c r="A51" s="81"/>
      <c r="B51" s="82"/>
      <c r="C51" s="82"/>
      <c r="D51" s="82"/>
      <c r="E51" s="82"/>
      <c r="F51" s="83"/>
      <c r="G51" s="100">
        <f t="shared" si="0"/>
        <v>0</v>
      </c>
    </row>
    <row r="52" spans="1:7" x14ac:dyDescent="0.2">
      <c r="A52" s="81"/>
      <c r="B52" s="82"/>
      <c r="C52" s="82"/>
      <c r="D52" s="82"/>
      <c r="E52" s="82"/>
      <c r="F52" s="83"/>
      <c r="G52" s="100">
        <f t="shared" si="0"/>
        <v>0</v>
      </c>
    </row>
    <row r="53" spans="1:7" x14ac:dyDescent="0.2">
      <c r="A53" s="81"/>
      <c r="B53" s="82"/>
      <c r="C53" s="82"/>
      <c r="D53" s="82"/>
      <c r="E53" s="82"/>
      <c r="F53" s="83"/>
      <c r="G53" s="100">
        <f t="shared" si="0"/>
        <v>0</v>
      </c>
    </row>
    <row r="54" spans="1:7" x14ac:dyDescent="0.2">
      <c r="A54" s="81"/>
      <c r="B54" s="82"/>
      <c r="C54" s="82"/>
      <c r="D54" s="82"/>
      <c r="E54" s="82"/>
      <c r="F54" s="83"/>
      <c r="G54" s="100">
        <f t="shared" si="0"/>
        <v>0</v>
      </c>
    </row>
    <row r="55" spans="1:7" x14ac:dyDescent="0.2">
      <c r="A55" s="81"/>
      <c r="B55" s="82"/>
      <c r="C55" s="82"/>
      <c r="D55" s="82"/>
      <c r="E55" s="82"/>
      <c r="F55" s="83"/>
      <c r="G55" s="100">
        <f t="shared" si="0"/>
        <v>0</v>
      </c>
    </row>
    <row r="56" spans="1:7" x14ac:dyDescent="0.2">
      <c r="A56" s="81"/>
      <c r="B56" s="82"/>
      <c r="C56" s="82"/>
      <c r="D56" s="82"/>
      <c r="E56" s="82"/>
      <c r="F56" s="83"/>
      <c r="G56" s="100">
        <f t="shared" si="0"/>
        <v>0</v>
      </c>
    </row>
    <row r="57" spans="1:7" x14ac:dyDescent="0.2">
      <c r="A57" s="81"/>
      <c r="B57" s="82"/>
      <c r="C57" s="82"/>
      <c r="D57" s="82"/>
      <c r="E57" s="82"/>
      <c r="F57" s="83"/>
      <c r="G57" s="100">
        <f t="shared" si="0"/>
        <v>0</v>
      </c>
    </row>
    <row r="58" spans="1:7" x14ac:dyDescent="0.2">
      <c r="A58" s="81"/>
      <c r="B58" s="82"/>
      <c r="C58" s="82"/>
      <c r="D58" s="82"/>
      <c r="E58" s="82"/>
      <c r="F58" s="83"/>
      <c r="G58" s="100">
        <f t="shared" si="0"/>
        <v>0</v>
      </c>
    </row>
    <row r="59" spans="1:7" x14ac:dyDescent="0.2">
      <c r="A59" s="81"/>
      <c r="B59" s="82"/>
      <c r="C59" s="82"/>
      <c r="D59" s="82"/>
      <c r="E59" s="82"/>
      <c r="F59" s="83"/>
      <c r="G59" s="100">
        <f t="shared" si="0"/>
        <v>0</v>
      </c>
    </row>
    <row r="60" spans="1:7" x14ac:dyDescent="0.2">
      <c r="A60" s="81"/>
      <c r="B60" s="82"/>
      <c r="C60" s="82"/>
      <c r="D60" s="82"/>
      <c r="E60" s="82"/>
      <c r="F60" s="83"/>
      <c r="G60" s="100">
        <f t="shared" si="0"/>
        <v>0</v>
      </c>
    </row>
    <row r="61" spans="1:7" x14ac:dyDescent="0.2">
      <c r="A61" s="81"/>
      <c r="B61" s="82"/>
      <c r="C61" s="82"/>
      <c r="D61" s="82"/>
      <c r="E61" s="82"/>
      <c r="F61" s="83"/>
      <c r="G61" s="100">
        <f t="shared" si="0"/>
        <v>0</v>
      </c>
    </row>
    <row r="62" spans="1:7" x14ac:dyDescent="0.2">
      <c r="A62" s="81"/>
      <c r="B62" s="82"/>
      <c r="C62" s="82"/>
      <c r="D62" s="82"/>
      <c r="E62" s="82"/>
      <c r="F62" s="83"/>
      <c r="G62" s="100">
        <f t="shared" si="0"/>
        <v>0</v>
      </c>
    </row>
    <row r="63" spans="1:7" x14ac:dyDescent="0.2">
      <c r="A63" s="81"/>
      <c r="B63" s="82"/>
      <c r="C63" s="82"/>
      <c r="D63" s="82"/>
      <c r="E63" s="82"/>
      <c r="F63" s="83"/>
      <c r="G63" s="100">
        <f t="shared" si="0"/>
        <v>0</v>
      </c>
    </row>
    <row r="64" spans="1:7" x14ac:dyDescent="0.2">
      <c r="A64" s="81"/>
      <c r="B64" s="82"/>
      <c r="C64" s="82"/>
      <c r="D64" s="82"/>
      <c r="E64" s="82"/>
      <c r="F64" s="83"/>
      <c r="G64" s="100">
        <f t="shared" si="0"/>
        <v>0</v>
      </c>
    </row>
    <row r="65" spans="1:7" x14ac:dyDescent="0.2">
      <c r="A65" s="81"/>
      <c r="B65" s="82"/>
      <c r="C65" s="82"/>
      <c r="D65" s="82"/>
      <c r="E65" s="82"/>
      <c r="F65" s="83"/>
      <c r="G65" s="100">
        <f t="shared" si="0"/>
        <v>0</v>
      </c>
    </row>
    <row r="66" spans="1:7" x14ac:dyDescent="0.2">
      <c r="A66" s="81"/>
      <c r="B66" s="82"/>
      <c r="C66" s="82"/>
      <c r="D66" s="82"/>
      <c r="E66" s="82"/>
      <c r="F66" s="83"/>
      <c r="G66" s="100">
        <f t="shared" si="0"/>
        <v>0</v>
      </c>
    </row>
    <row r="67" spans="1:7" x14ac:dyDescent="0.2">
      <c r="A67" s="81"/>
      <c r="B67" s="82"/>
      <c r="C67" s="82"/>
      <c r="D67" s="82"/>
      <c r="E67" s="82"/>
      <c r="F67" s="83"/>
      <c r="G67" s="100">
        <f t="shared" si="0"/>
        <v>0</v>
      </c>
    </row>
    <row r="68" spans="1:7" x14ac:dyDescent="0.2">
      <c r="A68" s="81"/>
      <c r="B68" s="82"/>
      <c r="C68" s="82"/>
      <c r="D68" s="82"/>
      <c r="E68" s="82"/>
      <c r="F68" s="83"/>
      <c r="G68" s="100">
        <f t="shared" si="0"/>
        <v>0</v>
      </c>
    </row>
    <row r="69" spans="1:7" x14ac:dyDescent="0.2">
      <c r="A69" s="81"/>
      <c r="B69" s="82"/>
      <c r="C69" s="82"/>
      <c r="D69" s="82"/>
      <c r="E69" s="82"/>
      <c r="F69" s="83"/>
      <c r="G69" s="100">
        <f t="shared" si="0"/>
        <v>0</v>
      </c>
    </row>
    <row r="70" spans="1:7" x14ac:dyDescent="0.2">
      <c r="A70" s="81"/>
      <c r="B70" s="82"/>
      <c r="C70" s="82"/>
      <c r="D70" s="82"/>
      <c r="E70" s="82"/>
      <c r="F70" s="83"/>
      <c r="G70" s="100">
        <f t="shared" si="0"/>
        <v>0</v>
      </c>
    </row>
    <row r="71" spans="1:7" x14ac:dyDescent="0.2">
      <c r="A71" s="81"/>
      <c r="B71" s="82"/>
      <c r="C71" s="82"/>
      <c r="D71" s="82"/>
      <c r="E71" s="82"/>
      <c r="F71" s="83"/>
      <c r="G71" s="100">
        <f t="shared" si="0"/>
        <v>0</v>
      </c>
    </row>
    <row r="72" spans="1:7" x14ac:dyDescent="0.2">
      <c r="A72" s="81"/>
      <c r="B72" s="82"/>
      <c r="C72" s="82"/>
      <c r="D72" s="82"/>
      <c r="E72" s="82"/>
      <c r="F72" s="83"/>
      <c r="G72" s="100">
        <f t="shared" si="0"/>
        <v>0</v>
      </c>
    </row>
    <row r="73" spans="1:7" x14ac:dyDescent="0.2">
      <c r="A73" s="81"/>
      <c r="B73" s="82"/>
      <c r="C73" s="82"/>
      <c r="D73" s="82"/>
      <c r="E73" s="82"/>
      <c r="F73" s="83"/>
      <c r="G73" s="100">
        <f t="shared" si="0"/>
        <v>0</v>
      </c>
    </row>
    <row r="74" spans="1:7" ht="13.5" thickBot="1" x14ac:dyDescent="0.25">
      <c r="A74" s="84"/>
      <c r="B74" s="85"/>
      <c r="C74" s="85"/>
      <c r="D74" s="85"/>
      <c r="E74" s="85"/>
      <c r="F74" s="86"/>
      <c r="G74" s="100">
        <f t="shared" si="0"/>
        <v>0</v>
      </c>
    </row>
    <row r="75" spans="1:7" ht="14.25" thickTop="1" thickBot="1" x14ac:dyDescent="0.25">
      <c r="A75" s="373" t="s">
        <v>1</v>
      </c>
      <c r="B75" s="374"/>
      <c r="C75" s="374"/>
      <c r="D75" s="374"/>
      <c r="E75" s="374"/>
      <c r="F75" s="375"/>
      <c r="G75" s="77">
        <f>SUM(G5:G74)</f>
        <v>0</v>
      </c>
    </row>
    <row r="76" spans="1:7" x14ac:dyDescent="0.2">
      <c r="A76" s="87" t="s">
        <v>36</v>
      </c>
      <c r="B76" s="88" t="s">
        <v>33</v>
      </c>
      <c r="C76" s="89"/>
      <c r="D76" s="89"/>
      <c r="E76" s="89"/>
      <c r="F76" s="89"/>
      <c r="G76" s="90"/>
    </row>
    <row r="77" spans="1:7" x14ac:dyDescent="0.2">
      <c r="A77" s="91">
        <v>1</v>
      </c>
      <c r="B77" s="92" t="s">
        <v>37</v>
      </c>
      <c r="C77" s="93"/>
      <c r="D77" s="93"/>
      <c r="E77" s="93"/>
      <c r="F77" s="93"/>
      <c r="G77" s="94"/>
    </row>
    <row r="78" spans="1:7" x14ac:dyDescent="0.2">
      <c r="A78" s="91">
        <v>2</v>
      </c>
      <c r="B78" s="92" t="s">
        <v>43</v>
      </c>
      <c r="C78" s="93"/>
      <c r="D78" s="93"/>
      <c r="E78" s="93"/>
      <c r="F78" s="93"/>
      <c r="G78" s="94"/>
    </row>
    <row r="79" spans="1:7" x14ac:dyDescent="0.2">
      <c r="A79" s="91">
        <v>3</v>
      </c>
      <c r="B79" s="92" t="s">
        <v>39</v>
      </c>
      <c r="C79" s="93"/>
      <c r="D79" s="93"/>
      <c r="E79" s="93"/>
      <c r="F79" s="93"/>
      <c r="G79" s="94"/>
    </row>
    <row r="80" spans="1:7" x14ac:dyDescent="0.2">
      <c r="A80" s="91">
        <v>4</v>
      </c>
      <c r="B80" s="92" t="s">
        <v>40</v>
      </c>
      <c r="C80" s="93"/>
      <c r="D80" s="93"/>
      <c r="E80" s="93"/>
      <c r="F80" s="93"/>
      <c r="G80" s="94"/>
    </row>
    <row r="81" spans="1:7" x14ac:dyDescent="0.2">
      <c r="A81" s="91">
        <v>5</v>
      </c>
      <c r="B81" s="92" t="s">
        <v>41</v>
      </c>
      <c r="C81" s="93"/>
      <c r="D81" s="93"/>
      <c r="E81" s="93"/>
      <c r="F81" s="93"/>
      <c r="G81" s="94"/>
    </row>
    <row r="82" spans="1:7" ht="13.5" thickBot="1" x14ac:dyDescent="0.25">
      <c r="A82" s="95">
        <v>6</v>
      </c>
      <c r="B82" s="96" t="s">
        <v>45</v>
      </c>
      <c r="C82" s="97"/>
      <c r="D82" s="97"/>
      <c r="E82" s="97"/>
      <c r="F82" s="97"/>
      <c r="G82" s="98"/>
    </row>
    <row r="83" spans="1:7" ht="13.5" thickTop="1" x14ac:dyDescent="0.2"/>
  </sheetData>
  <sheetProtection password="DBD8" sheet="1" objects="1" scenarios="1"/>
  <customSheetViews>
    <customSheetView guid="{92F2E01C-01A2-403A-8873-D01AEA0DB1D4}" showRuler="0">
      <pageMargins left="0.75" right="0.75" top="1" bottom="1" header="0.5" footer="0.5"/>
      <pageSetup orientation="portrait" r:id="rId1"/>
      <headerFooter alignWithMargins="0"/>
    </customSheetView>
    <customSheetView guid="{7C78500C-BC4F-4126-BFD4-9D3611415081}" showRuler="0">
      <pageMargins left="0.75" right="0.75" top="1" bottom="1" header="0.5" footer="0.5"/>
      <headerFooter alignWithMargins="0"/>
    </customSheetView>
    <customSheetView guid="{EB9C43A8-A900-4245-8F92-FD6EC56B9BBF}" showRuler="0">
      <selection activeCell="E1" sqref="C1:E1"/>
      <pageMargins left="0.75" right="0.75" top="1" bottom="1" header="0.5" footer="0.5"/>
      <pageSetup orientation="portrait" r:id="rId2"/>
      <headerFooter alignWithMargins="0"/>
    </customSheetView>
  </customSheetViews>
  <mergeCells count="3">
    <mergeCell ref="A75:F75"/>
    <mergeCell ref="A1:G1"/>
    <mergeCell ref="A2:G2"/>
  </mergeCells>
  <phoneticPr fontId="0" type="noConversion"/>
  <printOptions horizontalCentered="1"/>
  <pageMargins left="0.75" right="0.75" top="1" bottom="1" header="0.5" footer="0.5"/>
  <pageSetup orientation="portrait" r:id="rId3"/>
  <headerFooter alignWithMargins="0">
    <oddHeader>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zoomScaleNormal="100" workbookViewId="0">
      <pane ySplit="6" topLeftCell="A7" activePane="bottomLeft" state="frozen"/>
      <selection activeCell="H10" sqref="H10"/>
      <selection pane="bottomLeft" activeCell="K69" sqref="K69"/>
    </sheetView>
  </sheetViews>
  <sheetFormatPr defaultColWidth="9.140625" defaultRowHeight="9" x14ac:dyDescent="0.15"/>
  <cols>
    <col min="1" max="1" width="13.5703125" style="101" customWidth="1"/>
    <col min="2" max="2" width="7.7109375" style="101" customWidth="1"/>
    <col min="3" max="3" width="8.140625" style="101" customWidth="1"/>
    <col min="4" max="4" width="10.28515625" style="101" customWidth="1"/>
    <col min="5" max="5" width="7.7109375" style="101" customWidth="1"/>
    <col min="6" max="6" width="8.140625" style="101" customWidth="1"/>
    <col min="7" max="7" width="10.28515625" style="101" customWidth="1"/>
    <col min="8" max="8" width="7.7109375" style="101" customWidth="1"/>
    <col min="9" max="9" width="8.140625" style="101" customWidth="1"/>
    <col min="10" max="10" width="10.28515625" style="101" customWidth="1"/>
    <col min="11" max="12" width="7.7109375" style="101" customWidth="1"/>
    <col min="13" max="13" width="9.5703125" style="101" customWidth="1"/>
    <col min="14" max="14" width="8.7109375" style="101" customWidth="1"/>
    <col min="15" max="15" width="10.28515625" style="101" customWidth="1"/>
    <col min="16" max="16384" width="9.140625" style="101"/>
  </cols>
  <sheetData>
    <row r="1" spans="1:16" ht="12.75" thickTop="1" x14ac:dyDescent="0.15">
      <c r="A1" s="390" t="s">
        <v>55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2"/>
    </row>
    <row r="2" spans="1:16" ht="12" x14ac:dyDescent="0.15">
      <c r="A2" s="393" t="s">
        <v>95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5"/>
    </row>
    <row r="3" spans="1:16" ht="20.100000000000001" customHeight="1" x14ac:dyDescent="0.15">
      <c r="A3" s="393" t="s">
        <v>21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5"/>
    </row>
    <row r="4" spans="1:16" ht="20.100000000000001" customHeight="1" thickBot="1" x14ac:dyDescent="0.2">
      <c r="A4" s="396" t="s">
        <v>17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8"/>
    </row>
    <row r="5" spans="1:16" ht="15.95" customHeight="1" thickBot="1" x14ac:dyDescent="0.2">
      <c r="A5" s="407" t="s">
        <v>0</v>
      </c>
      <c r="B5" s="399" t="s">
        <v>18</v>
      </c>
      <c r="C5" s="400"/>
      <c r="D5" s="401"/>
      <c r="E5" s="399" t="s">
        <v>19</v>
      </c>
      <c r="F5" s="400"/>
      <c r="G5" s="401"/>
      <c r="H5" s="399" t="s">
        <v>20</v>
      </c>
      <c r="I5" s="400"/>
      <c r="J5" s="401"/>
      <c r="K5" s="399" t="s">
        <v>58</v>
      </c>
      <c r="L5" s="400"/>
      <c r="M5" s="401"/>
      <c r="N5" s="405" t="s">
        <v>6</v>
      </c>
      <c r="O5" s="403" t="s">
        <v>5</v>
      </c>
    </row>
    <row r="6" spans="1:16" ht="15.95" customHeight="1" thickBot="1" x14ac:dyDescent="0.2">
      <c r="A6" s="408"/>
      <c r="B6" s="102" t="s">
        <v>3</v>
      </c>
      <c r="C6" s="103" t="s">
        <v>4</v>
      </c>
      <c r="D6" s="104" t="s">
        <v>1</v>
      </c>
      <c r="E6" s="102" t="s">
        <v>3</v>
      </c>
      <c r="F6" s="103" t="s">
        <v>4</v>
      </c>
      <c r="G6" s="104" t="s">
        <v>1</v>
      </c>
      <c r="H6" s="102" t="s">
        <v>3</v>
      </c>
      <c r="I6" s="103" t="s">
        <v>4</v>
      </c>
      <c r="J6" s="104" t="s">
        <v>1</v>
      </c>
      <c r="K6" s="102" t="s">
        <v>3</v>
      </c>
      <c r="L6" s="103" t="s">
        <v>4</v>
      </c>
      <c r="M6" s="104" t="s">
        <v>1</v>
      </c>
      <c r="N6" s="406"/>
      <c r="O6" s="404"/>
    </row>
    <row r="7" spans="1:16" ht="15.95" customHeight="1" x14ac:dyDescent="0.15">
      <c r="A7" s="384" t="s">
        <v>2</v>
      </c>
      <c r="B7" s="388"/>
      <c r="C7" s="388"/>
      <c r="D7" s="388"/>
      <c r="E7" s="388"/>
      <c r="F7" s="388"/>
      <c r="G7" s="388"/>
      <c r="H7" s="388"/>
      <c r="I7" s="388"/>
      <c r="J7" s="388"/>
      <c r="K7" s="402"/>
      <c r="L7" s="402"/>
      <c r="M7" s="402"/>
      <c r="N7" s="388"/>
      <c r="O7" s="389"/>
    </row>
    <row r="8" spans="1:16" x14ac:dyDescent="0.15">
      <c r="A8" s="105" t="s">
        <v>7</v>
      </c>
      <c r="B8" s="106"/>
      <c r="C8" s="107"/>
      <c r="D8" s="151">
        <f>B8*C8</f>
        <v>0</v>
      </c>
      <c r="E8" s="106"/>
      <c r="F8" s="107"/>
      <c r="G8" s="151">
        <f>E8*F8</f>
        <v>0</v>
      </c>
      <c r="H8" s="106"/>
      <c r="I8" s="107"/>
      <c r="J8" s="151">
        <f>H8*I8</f>
        <v>0</v>
      </c>
      <c r="K8" s="109"/>
      <c r="L8" s="110"/>
      <c r="M8" s="111"/>
      <c r="N8" s="155">
        <f>+I8+F8+C8</f>
        <v>0</v>
      </c>
      <c r="O8" s="156">
        <f>J8+G8+D8</f>
        <v>0</v>
      </c>
    </row>
    <row r="9" spans="1:16" ht="9" customHeight="1" x14ac:dyDescent="0.15">
      <c r="A9" s="105" t="s">
        <v>7</v>
      </c>
      <c r="B9" s="106"/>
      <c r="C9" s="107"/>
      <c r="D9" s="151">
        <f>B9*C9</f>
        <v>0</v>
      </c>
      <c r="E9" s="106"/>
      <c r="F9" s="107"/>
      <c r="G9" s="151">
        <f>E9*F9</f>
        <v>0</v>
      </c>
      <c r="H9" s="106"/>
      <c r="I9" s="107"/>
      <c r="J9" s="151">
        <f>H9*I9</f>
        <v>0</v>
      </c>
      <c r="K9" s="113"/>
      <c r="L9" s="114"/>
      <c r="M9" s="115"/>
      <c r="N9" s="155">
        <f t="shared" ref="N9:N11" si="0">+I9+F9+C9</f>
        <v>0</v>
      </c>
      <c r="O9" s="156">
        <f t="shared" ref="O9:O11" si="1">J9+G9+D9</f>
        <v>0</v>
      </c>
    </row>
    <row r="10" spans="1:16" x14ac:dyDescent="0.15">
      <c r="A10" s="105" t="s">
        <v>7</v>
      </c>
      <c r="B10" s="106"/>
      <c r="C10" s="107"/>
      <c r="D10" s="151">
        <f>B10*C10</f>
        <v>0</v>
      </c>
      <c r="E10" s="106"/>
      <c r="F10" s="107"/>
      <c r="G10" s="151">
        <f>E10*F10</f>
        <v>0</v>
      </c>
      <c r="H10" s="106"/>
      <c r="I10" s="107"/>
      <c r="J10" s="151">
        <f>H10*I10</f>
        <v>0</v>
      </c>
      <c r="K10" s="113"/>
      <c r="L10" s="114"/>
      <c r="M10" s="115"/>
      <c r="N10" s="155">
        <f t="shared" si="0"/>
        <v>0</v>
      </c>
      <c r="O10" s="156">
        <f t="shared" si="1"/>
        <v>0</v>
      </c>
    </row>
    <row r="11" spans="1:16" ht="9.75" thickBot="1" x14ac:dyDescent="0.2">
      <c r="A11" s="116" t="s">
        <v>7</v>
      </c>
      <c r="B11" s="117"/>
      <c r="C11" s="118"/>
      <c r="D11" s="152">
        <f>B11*C11</f>
        <v>0</v>
      </c>
      <c r="E11" s="117"/>
      <c r="F11" s="118"/>
      <c r="G11" s="152">
        <f>E11*F11</f>
        <v>0</v>
      </c>
      <c r="H11" s="117"/>
      <c r="I11" s="118"/>
      <c r="J11" s="152">
        <f>H11*I11</f>
        <v>0</v>
      </c>
      <c r="K11" s="113"/>
      <c r="L11" s="114"/>
      <c r="M11" s="115"/>
      <c r="N11" s="155">
        <f t="shared" si="0"/>
        <v>0</v>
      </c>
      <c r="O11" s="156">
        <f t="shared" si="1"/>
        <v>0</v>
      </c>
      <c r="P11" s="120"/>
    </row>
    <row r="12" spans="1:16" ht="15.95" customHeight="1" thickTop="1" thickBot="1" x14ac:dyDescent="0.2">
      <c r="A12" s="121" t="s">
        <v>8</v>
      </c>
      <c r="B12" s="122"/>
      <c r="C12" s="154">
        <f>SUM(C8:C11)</f>
        <v>0</v>
      </c>
      <c r="D12" s="153">
        <f>SUM(D8:D11)</f>
        <v>0</v>
      </c>
      <c r="E12" s="122"/>
      <c r="F12" s="154">
        <f>SUM(F8:F11)</f>
        <v>0</v>
      </c>
      <c r="G12" s="153">
        <f>SUM(G8:G11)</f>
        <v>0</v>
      </c>
      <c r="H12" s="122"/>
      <c r="I12" s="154">
        <f>SUM(I8:I11)</f>
        <v>0</v>
      </c>
      <c r="J12" s="153">
        <f>SUM(J8:J11)</f>
        <v>0</v>
      </c>
      <c r="K12" s="124"/>
      <c r="L12" s="125"/>
      <c r="M12" s="126"/>
      <c r="N12" s="154">
        <f>SUM(N8:N11)</f>
        <v>0</v>
      </c>
      <c r="O12" s="158">
        <f>SUM(O8:O11)</f>
        <v>0</v>
      </c>
    </row>
    <row r="13" spans="1:16" ht="15.95" customHeight="1" x14ac:dyDescent="0.15">
      <c r="A13" s="128" t="s">
        <v>12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30"/>
      <c r="L13" s="130"/>
      <c r="M13" s="130"/>
      <c r="N13" s="129"/>
      <c r="O13" s="131"/>
    </row>
    <row r="14" spans="1:16" ht="9" customHeight="1" x14ac:dyDescent="0.15">
      <c r="A14" s="105" t="s">
        <v>7</v>
      </c>
      <c r="B14" s="106"/>
      <c r="C14" s="107"/>
      <c r="D14" s="151">
        <f>B14*C14</f>
        <v>0</v>
      </c>
      <c r="E14" s="106"/>
      <c r="F14" s="107"/>
      <c r="G14" s="151">
        <f>E14*F14</f>
        <v>0</v>
      </c>
      <c r="H14" s="106"/>
      <c r="I14" s="107"/>
      <c r="J14" s="151">
        <f>H14*I14</f>
        <v>0</v>
      </c>
      <c r="K14" s="109"/>
      <c r="L14" s="110"/>
      <c r="M14" s="111"/>
      <c r="N14" s="155">
        <f>+I14+F14+C14</f>
        <v>0</v>
      </c>
      <c r="O14" s="156">
        <f>J14+G14+D14</f>
        <v>0</v>
      </c>
    </row>
    <row r="15" spans="1:16" ht="9" customHeight="1" x14ac:dyDescent="0.15">
      <c r="A15" s="105" t="s">
        <v>7</v>
      </c>
      <c r="B15" s="106"/>
      <c r="C15" s="107"/>
      <c r="D15" s="151">
        <f>B15*C15</f>
        <v>0</v>
      </c>
      <c r="E15" s="106"/>
      <c r="F15" s="107"/>
      <c r="G15" s="151">
        <f>E15*F15</f>
        <v>0</v>
      </c>
      <c r="H15" s="106"/>
      <c r="I15" s="107"/>
      <c r="J15" s="151">
        <f>H15*I15</f>
        <v>0</v>
      </c>
      <c r="K15" s="113"/>
      <c r="L15" s="114"/>
      <c r="M15" s="115"/>
      <c r="N15" s="155">
        <f t="shared" ref="N15:N16" si="2">+I15+F15+C15</f>
        <v>0</v>
      </c>
      <c r="O15" s="156">
        <f t="shared" ref="O15:O17" si="3">J15+G15+D15</f>
        <v>0</v>
      </c>
    </row>
    <row r="16" spans="1:16" ht="9" customHeight="1" x14ac:dyDescent="0.15">
      <c r="A16" s="105" t="s">
        <v>7</v>
      </c>
      <c r="B16" s="106"/>
      <c r="C16" s="107"/>
      <c r="D16" s="151">
        <f>B16*C16</f>
        <v>0</v>
      </c>
      <c r="E16" s="106"/>
      <c r="F16" s="107"/>
      <c r="G16" s="151">
        <f>E16*F16</f>
        <v>0</v>
      </c>
      <c r="H16" s="106"/>
      <c r="I16" s="107"/>
      <c r="J16" s="151">
        <f>H16*I16</f>
        <v>0</v>
      </c>
      <c r="K16" s="113"/>
      <c r="L16" s="114"/>
      <c r="M16" s="115"/>
      <c r="N16" s="155">
        <f t="shared" si="2"/>
        <v>0</v>
      </c>
      <c r="O16" s="156">
        <f t="shared" si="3"/>
        <v>0</v>
      </c>
    </row>
    <row r="17" spans="1:15" ht="9" customHeight="1" thickBot="1" x14ac:dyDescent="0.2">
      <c r="A17" s="132" t="s">
        <v>7</v>
      </c>
      <c r="B17" s="117"/>
      <c r="C17" s="118"/>
      <c r="D17" s="152">
        <f>B17*C17</f>
        <v>0</v>
      </c>
      <c r="E17" s="117"/>
      <c r="F17" s="118"/>
      <c r="G17" s="152">
        <f>E17*F17</f>
        <v>0</v>
      </c>
      <c r="H17" s="117"/>
      <c r="I17" s="118"/>
      <c r="J17" s="152">
        <f>H17*I17</f>
        <v>0</v>
      </c>
      <c r="K17" s="113"/>
      <c r="L17" s="114"/>
      <c r="M17" s="115"/>
      <c r="N17" s="155">
        <f>+I17+F17+C17</f>
        <v>0</v>
      </c>
      <c r="O17" s="156">
        <f t="shared" si="3"/>
        <v>0</v>
      </c>
    </row>
    <row r="18" spans="1:15" ht="15.95" customHeight="1" thickTop="1" thickBot="1" x14ac:dyDescent="0.2">
      <c r="A18" s="121" t="s">
        <v>8</v>
      </c>
      <c r="B18" s="122"/>
      <c r="C18" s="154">
        <f>SUM(C14:C17)</f>
        <v>0</v>
      </c>
      <c r="D18" s="153">
        <f>SUM(D14:D17)</f>
        <v>0</v>
      </c>
      <c r="E18" s="122"/>
      <c r="F18" s="154">
        <f>SUM(F14:F17)</f>
        <v>0</v>
      </c>
      <c r="G18" s="153">
        <f>SUM(G14:G17)</f>
        <v>0</v>
      </c>
      <c r="H18" s="122"/>
      <c r="I18" s="154">
        <f>SUM(I14:I17)</f>
        <v>0</v>
      </c>
      <c r="J18" s="153">
        <f>SUM(J14:J17)</f>
        <v>0</v>
      </c>
      <c r="K18" s="124"/>
      <c r="L18" s="125"/>
      <c r="M18" s="126"/>
      <c r="N18" s="154">
        <f>SUM(N14:N17)</f>
        <v>0</v>
      </c>
      <c r="O18" s="158">
        <f>SUM(O14:O17)</f>
        <v>0</v>
      </c>
    </row>
    <row r="19" spans="1:15" ht="15.95" customHeight="1" x14ac:dyDescent="0.15">
      <c r="A19" s="128" t="s">
        <v>28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30"/>
      <c r="L19" s="130"/>
      <c r="M19" s="130"/>
      <c r="N19" s="129"/>
      <c r="O19" s="131"/>
    </row>
    <row r="20" spans="1:15" x14ac:dyDescent="0.15">
      <c r="A20" s="105" t="s">
        <v>7</v>
      </c>
      <c r="B20" s="106"/>
      <c r="C20" s="107"/>
      <c r="D20" s="151">
        <f>B20*C20</f>
        <v>0</v>
      </c>
      <c r="E20" s="106"/>
      <c r="F20" s="107"/>
      <c r="G20" s="151">
        <f>E20*F20</f>
        <v>0</v>
      </c>
      <c r="H20" s="106"/>
      <c r="I20" s="107"/>
      <c r="J20" s="151">
        <f>H20*I20</f>
        <v>0</v>
      </c>
      <c r="K20" s="109"/>
      <c r="L20" s="110"/>
      <c r="M20" s="111"/>
      <c r="N20" s="155">
        <f>+I20+F20+C20</f>
        <v>0</v>
      </c>
      <c r="O20" s="156">
        <f>J20+G20+D20</f>
        <v>0</v>
      </c>
    </row>
    <row r="21" spans="1:15" x14ac:dyDescent="0.15">
      <c r="A21" s="105" t="s">
        <v>7</v>
      </c>
      <c r="B21" s="106"/>
      <c r="C21" s="107"/>
      <c r="D21" s="151">
        <f>B21*C21</f>
        <v>0</v>
      </c>
      <c r="E21" s="106"/>
      <c r="F21" s="107"/>
      <c r="G21" s="151">
        <f>E21*F21</f>
        <v>0</v>
      </c>
      <c r="H21" s="106"/>
      <c r="I21" s="107"/>
      <c r="J21" s="151">
        <f>H21*I21</f>
        <v>0</v>
      </c>
      <c r="K21" s="113"/>
      <c r="L21" s="114"/>
      <c r="M21" s="115"/>
      <c r="N21" s="155">
        <f t="shared" ref="N21:N23" si="4">+I21+F21+C21</f>
        <v>0</v>
      </c>
      <c r="O21" s="156">
        <f t="shared" ref="O21:O23" si="5">J21+G21+D21</f>
        <v>0</v>
      </c>
    </row>
    <row r="22" spans="1:15" x14ac:dyDescent="0.15">
      <c r="A22" s="105" t="s">
        <v>7</v>
      </c>
      <c r="B22" s="106"/>
      <c r="C22" s="107"/>
      <c r="D22" s="151">
        <f>B22*C22</f>
        <v>0</v>
      </c>
      <c r="E22" s="106"/>
      <c r="F22" s="107"/>
      <c r="G22" s="151">
        <f>E22*F22</f>
        <v>0</v>
      </c>
      <c r="H22" s="106"/>
      <c r="I22" s="107"/>
      <c r="J22" s="151">
        <f>H22*I22</f>
        <v>0</v>
      </c>
      <c r="K22" s="113"/>
      <c r="L22" s="114"/>
      <c r="M22" s="115"/>
      <c r="N22" s="155">
        <f t="shared" si="4"/>
        <v>0</v>
      </c>
      <c r="O22" s="156">
        <f t="shared" si="5"/>
        <v>0</v>
      </c>
    </row>
    <row r="23" spans="1:15" ht="9.75" thickBot="1" x14ac:dyDescent="0.2">
      <c r="A23" s="132" t="s">
        <v>7</v>
      </c>
      <c r="B23" s="117"/>
      <c r="C23" s="118"/>
      <c r="D23" s="152">
        <f>B23*C23</f>
        <v>0</v>
      </c>
      <c r="E23" s="117"/>
      <c r="F23" s="118"/>
      <c r="G23" s="152">
        <f>E23*F23</f>
        <v>0</v>
      </c>
      <c r="H23" s="117"/>
      <c r="I23" s="118"/>
      <c r="J23" s="152">
        <f>H23*I23</f>
        <v>0</v>
      </c>
      <c r="K23" s="113"/>
      <c r="L23" s="114"/>
      <c r="M23" s="115"/>
      <c r="N23" s="155">
        <f t="shared" si="4"/>
        <v>0</v>
      </c>
      <c r="O23" s="156">
        <f t="shared" si="5"/>
        <v>0</v>
      </c>
    </row>
    <row r="24" spans="1:15" ht="15.95" customHeight="1" thickTop="1" thickBot="1" x14ac:dyDescent="0.2">
      <c r="A24" s="121" t="s">
        <v>8</v>
      </c>
      <c r="B24" s="122"/>
      <c r="C24" s="154">
        <f>SUM(C20:C23)</f>
        <v>0</v>
      </c>
      <c r="D24" s="153">
        <f>SUM(D20:D23)</f>
        <v>0</v>
      </c>
      <c r="E24" s="122"/>
      <c r="F24" s="154">
        <f>SUM(F20:F23)</f>
        <v>0</v>
      </c>
      <c r="G24" s="153">
        <f>SUM(G20:G23)</f>
        <v>0</v>
      </c>
      <c r="H24" s="122"/>
      <c r="I24" s="154">
        <f>SUM(I20:I23)</f>
        <v>0</v>
      </c>
      <c r="J24" s="153">
        <f>SUM(J20:J23)</f>
        <v>0</v>
      </c>
      <c r="K24" s="124"/>
      <c r="L24" s="125"/>
      <c r="M24" s="126"/>
      <c r="N24" s="154">
        <f>SUM(N20:N23)</f>
        <v>0</v>
      </c>
      <c r="O24" s="158">
        <f>SUM(O20:O23)</f>
        <v>0</v>
      </c>
    </row>
    <row r="25" spans="1:15" ht="15.95" customHeight="1" x14ac:dyDescent="0.15">
      <c r="A25" s="384" t="s">
        <v>13</v>
      </c>
      <c r="B25" s="388"/>
      <c r="C25" s="388"/>
      <c r="D25" s="388"/>
      <c r="E25" s="388"/>
      <c r="F25" s="388"/>
      <c r="G25" s="388"/>
      <c r="H25" s="388"/>
      <c r="I25" s="388"/>
      <c r="J25" s="388"/>
      <c r="K25" s="402"/>
      <c r="L25" s="402"/>
      <c r="M25" s="402"/>
      <c r="N25" s="388"/>
      <c r="O25" s="389"/>
    </row>
    <row r="26" spans="1:15" ht="9" customHeight="1" x14ac:dyDescent="0.15">
      <c r="A26" s="105" t="s">
        <v>7</v>
      </c>
      <c r="B26" s="106"/>
      <c r="C26" s="107"/>
      <c r="D26" s="151">
        <f>B26*C26</f>
        <v>0</v>
      </c>
      <c r="E26" s="106"/>
      <c r="F26" s="107"/>
      <c r="G26" s="151">
        <f>E26*F26</f>
        <v>0</v>
      </c>
      <c r="H26" s="106"/>
      <c r="I26" s="107"/>
      <c r="J26" s="151">
        <f>H26*I26</f>
        <v>0</v>
      </c>
      <c r="K26" s="109"/>
      <c r="L26" s="110"/>
      <c r="M26" s="111"/>
      <c r="N26" s="155">
        <f>+I26+F26+C26</f>
        <v>0</v>
      </c>
      <c r="O26" s="156">
        <f>J26+G26+D26</f>
        <v>0</v>
      </c>
    </row>
    <row r="27" spans="1:15" ht="9" customHeight="1" x14ac:dyDescent="0.15">
      <c r="A27" s="105" t="s">
        <v>7</v>
      </c>
      <c r="B27" s="106"/>
      <c r="C27" s="107"/>
      <c r="D27" s="151">
        <f>B27*C27</f>
        <v>0</v>
      </c>
      <c r="E27" s="106"/>
      <c r="F27" s="107"/>
      <c r="G27" s="151">
        <f>E27*F27</f>
        <v>0</v>
      </c>
      <c r="H27" s="106"/>
      <c r="I27" s="107"/>
      <c r="J27" s="151">
        <f>H27*I27</f>
        <v>0</v>
      </c>
      <c r="K27" s="113"/>
      <c r="L27" s="114"/>
      <c r="M27" s="115"/>
      <c r="N27" s="155">
        <f t="shared" ref="N27:N29" si="6">+I27+F27+C27</f>
        <v>0</v>
      </c>
      <c r="O27" s="156">
        <f t="shared" ref="O27:O29" si="7">J27+G27+D27</f>
        <v>0</v>
      </c>
    </row>
    <row r="28" spans="1:15" ht="9" customHeight="1" x14ac:dyDescent="0.15">
      <c r="A28" s="105" t="s">
        <v>7</v>
      </c>
      <c r="B28" s="106"/>
      <c r="C28" s="107"/>
      <c r="D28" s="151">
        <f>B28*C28</f>
        <v>0</v>
      </c>
      <c r="E28" s="106"/>
      <c r="F28" s="107"/>
      <c r="G28" s="151">
        <f>E28*F28</f>
        <v>0</v>
      </c>
      <c r="H28" s="106"/>
      <c r="I28" s="107"/>
      <c r="J28" s="151">
        <f>H28*I28</f>
        <v>0</v>
      </c>
      <c r="K28" s="113"/>
      <c r="L28" s="114"/>
      <c r="M28" s="115"/>
      <c r="N28" s="155">
        <f t="shared" si="6"/>
        <v>0</v>
      </c>
      <c r="O28" s="156">
        <f t="shared" si="7"/>
        <v>0</v>
      </c>
    </row>
    <row r="29" spans="1:15" ht="9" customHeight="1" thickBot="1" x14ac:dyDescent="0.2">
      <c r="A29" s="132" t="s">
        <v>7</v>
      </c>
      <c r="B29" s="117"/>
      <c r="C29" s="118"/>
      <c r="D29" s="152">
        <f>B29*C29</f>
        <v>0</v>
      </c>
      <c r="E29" s="117"/>
      <c r="F29" s="118"/>
      <c r="G29" s="152">
        <f>E29*F29</f>
        <v>0</v>
      </c>
      <c r="H29" s="117"/>
      <c r="I29" s="118"/>
      <c r="J29" s="152">
        <f>H29*I29</f>
        <v>0</v>
      </c>
      <c r="K29" s="113"/>
      <c r="L29" s="114"/>
      <c r="M29" s="115"/>
      <c r="N29" s="155">
        <f t="shared" si="6"/>
        <v>0</v>
      </c>
      <c r="O29" s="156">
        <f t="shared" si="7"/>
        <v>0</v>
      </c>
    </row>
    <row r="30" spans="1:15" ht="15.95" customHeight="1" thickTop="1" thickBot="1" x14ac:dyDescent="0.2">
      <c r="A30" s="121" t="s">
        <v>8</v>
      </c>
      <c r="B30" s="122"/>
      <c r="C30" s="154">
        <f>SUM(C26:C29)</f>
        <v>0</v>
      </c>
      <c r="D30" s="153">
        <f>SUM(D26:D29)</f>
        <v>0</v>
      </c>
      <c r="E30" s="122"/>
      <c r="F30" s="154">
        <f>SUM(F26:F29)</f>
        <v>0</v>
      </c>
      <c r="G30" s="153">
        <f>SUM(G26:G29)</f>
        <v>0</v>
      </c>
      <c r="H30" s="122"/>
      <c r="I30" s="154">
        <f>SUM(I26:I29)</f>
        <v>0</v>
      </c>
      <c r="J30" s="153">
        <f>SUM(J26:J29)</f>
        <v>0</v>
      </c>
      <c r="K30" s="124"/>
      <c r="L30" s="125"/>
      <c r="M30" s="126"/>
      <c r="N30" s="154">
        <f>SUM(N26:N29)</f>
        <v>0</v>
      </c>
      <c r="O30" s="158">
        <f>SUM(O26:O29)</f>
        <v>0</v>
      </c>
    </row>
    <row r="31" spans="1:15" ht="15.95" customHeight="1" x14ac:dyDescent="0.15">
      <c r="A31" s="384" t="s">
        <v>16</v>
      </c>
      <c r="B31" s="388"/>
      <c r="C31" s="388"/>
      <c r="D31" s="388"/>
      <c r="E31" s="388"/>
      <c r="F31" s="388"/>
      <c r="G31" s="388"/>
      <c r="H31" s="388"/>
      <c r="I31" s="388"/>
      <c r="J31" s="388"/>
      <c r="K31" s="402"/>
      <c r="L31" s="402"/>
      <c r="M31" s="402"/>
      <c r="N31" s="388"/>
      <c r="O31" s="389"/>
    </row>
    <row r="32" spans="1:15" ht="9" customHeight="1" x14ac:dyDescent="0.15">
      <c r="A32" s="105" t="s">
        <v>7</v>
      </c>
      <c r="B32" s="106"/>
      <c r="C32" s="107"/>
      <c r="D32" s="151">
        <f>B32*C32</f>
        <v>0</v>
      </c>
      <c r="E32" s="106"/>
      <c r="F32" s="107"/>
      <c r="G32" s="151">
        <f>E32*F32</f>
        <v>0</v>
      </c>
      <c r="H32" s="106"/>
      <c r="I32" s="107"/>
      <c r="J32" s="151">
        <f>H32*I32</f>
        <v>0</v>
      </c>
      <c r="K32" s="109"/>
      <c r="L32" s="110"/>
      <c r="M32" s="111"/>
      <c r="N32" s="155">
        <f>+I32+F32+C32</f>
        <v>0</v>
      </c>
      <c r="O32" s="156">
        <f>J32+G32+D32</f>
        <v>0</v>
      </c>
    </row>
    <row r="33" spans="1:15" ht="9" customHeight="1" x14ac:dyDescent="0.15">
      <c r="A33" s="105" t="s">
        <v>7</v>
      </c>
      <c r="B33" s="106"/>
      <c r="C33" s="107"/>
      <c r="D33" s="151">
        <f>B33*C33</f>
        <v>0</v>
      </c>
      <c r="E33" s="106"/>
      <c r="F33" s="107"/>
      <c r="G33" s="151">
        <f>E33*F33</f>
        <v>0</v>
      </c>
      <c r="H33" s="106"/>
      <c r="I33" s="107"/>
      <c r="J33" s="151">
        <f>H33*I33</f>
        <v>0</v>
      </c>
      <c r="K33" s="113"/>
      <c r="L33" s="114"/>
      <c r="M33" s="115"/>
      <c r="N33" s="155">
        <f t="shared" ref="N33:N35" si="8">+I33+F33+C33</f>
        <v>0</v>
      </c>
      <c r="O33" s="156">
        <f t="shared" ref="O33:O35" si="9">J33+G33+D33</f>
        <v>0</v>
      </c>
    </row>
    <row r="34" spans="1:15" ht="9" customHeight="1" x14ac:dyDescent="0.15">
      <c r="A34" s="105" t="s">
        <v>7</v>
      </c>
      <c r="B34" s="106"/>
      <c r="C34" s="107"/>
      <c r="D34" s="151">
        <f>B34*C34</f>
        <v>0</v>
      </c>
      <c r="E34" s="106"/>
      <c r="F34" s="107"/>
      <c r="G34" s="151">
        <f>E34*F34</f>
        <v>0</v>
      </c>
      <c r="H34" s="106"/>
      <c r="I34" s="107"/>
      <c r="J34" s="151">
        <f>H34*I34</f>
        <v>0</v>
      </c>
      <c r="K34" s="113"/>
      <c r="L34" s="114"/>
      <c r="M34" s="115"/>
      <c r="N34" s="155">
        <f t="shared" si="8"/>
        <v>0</v>
      </c>
      <c r="O34" s="156">
        <f t="shared" si="9"/>
        <v>0</v>
      </c>
    </row>
    <row r="35" spans="1:15" ht="9" customHeight="1" thickBot="1" x14ac:dyDescent="0.2">
      <c r="A35" s="132" t="s">
        <v>7</v>
      </c>
      <c r="B35" s="117"/>
      <c r="C35" s="118"/>
      <c r="D35" s="152">
        <f>B35*C35</f>
        <v>0</v>
      </c>
      <c r="E35" s="117"/>
      <c r="F35" s="118"/>
      <c r="G35" s="152">
        <f>E35*F35</f>
        <v>0</v>
      </c>
      <c r="H35" s="117"/>
      <c r="I35" s="118"/>
      <c r="J35" s="152">
        <f>H35*I35</f>
        <v>0</v>
      </c>
      <c r="K35" s="113"/>
      <c r="L35" s="114"/>
      <c r="M35" s="115"/>
      <c r="N35" s="155">
        <f t="shared" si="8"/>
        <v>0</v>
      </c>
      <c r="O35" s="156">
        <f t="shared" si="9"/>
        <v>0</v>
      </c>
    </row>
    <row r="36" spans="1:15" ht="15.95" customHeight="1" thickTop="1" thickBot="1" x14ac:dyDescent="0.2">
      <c r="A36" s="121" t="s">
        <v>8</v>
      </c>
      <c r="B36" s="122"/>
      <c r="C36" s="154">
        <f>SUM(C32:C35)</f>
        <v>0</v>
      </c>
      <c r="D36" s="153">
        <f>SUM(D32:D35)</f>
        <v>0</v>
      </c>
      <c r="E36" s="122"/>
      <c r="F36" s="154">
        <f>SUM(F32:F35)</f>
        <v>0</v>
      </c>
      <c r="G36" s="153">
        <f>SUM(G32:G35)</f>
        <v>0</v>
      </c>
      <c r="H36" s="122"/>
      <c r="I36" s="154">
        <f>SUM(I32:I35)</f>
        <v>0</v>
      </c>
      <c r="J36" s="153">
        <f>SUM(J32:J35)</f>
        <v>0</v>
      </c>
      <c r="K36" s="124"/>
      <c r="L36" s="125"/>
      <c r="M36" s="126"/>
      <c r="N36" s="154">
        <f>SUM(N32:N35)</f>
        <v>0</v>
      </c>
      <c r="O36" s="158">
        <f>SUM(O32:O35)</f>
        <v>0</v>
      </c>
    </row>
    <row r="37" spans="1:15" ht="15.95" customHeight="1" x14ac:dyDescent="0.15">
      <c r="A37" s="384" t="s">
        <v>10</v>
      </c>
      <c r="B37" s="388"/>
      <c r="C37" s="388"/>
      <c r="D37" s="388"/>
      <c r="E37" s="388"/>
      <c r="F37" s="388"/>
      <c r="G37" s="388"/>
      <c r="H37" s="388"/>
      <c r="I37" s="388"/>
      <c r="J37" s="388"/>
      <c r="K37" s="402"/>
      <c r="L37" s="402"/>
      <c r="M37" s="402"/>
      <c r="N37" s="388"/>
      <c r="O37" s="389"/>
    </row>
    <row r="38" spans="1:15" x14ac:dyDescent="0.15">
      <c r="A38" s="105" t="s">
        <v>7</v>
      </c>
      <c r="B38" s="106"/>
      <c r="C38" s="107"/>
      <c r="D38" s="151">
        <f>B38*C38</f>
        <v>0</v>
      </c>
      <c r="E38" s="106"/>
      <c r="F38" s="107"/>
      <c r="G38" s="151">
        <f>E38*F38</f>
        <v>0</v>
      </c>
      <c r="H38" s="106"/>
      <c r="I38" s="107"/>
      <c r="J38" s="151">
        <f>H38*I38</f>
        <v>0</v>
      </c>
      <c r="K38" s="109"/>
      <c r="L38" s="110"/>
      <c r="M38" s="111"/>
      <c r="N38" s="155">
        <f>+I38+F38+C38</f>
        <v>0</v>
      </c>
      <c r="O38" s="156">
        <f>J38+G38+D38</f>
        <v>0</v>
      </c>
    </row>
    <row r="39" spans="1:15" x14ac:dyDescent="0.15">
      <c r="A39" s="105" t="s">
        <v>7</v>
      </c>
      <c r="B39" s="106"/>
      <c r="C39" s="107"/>
      <c r="D39" s="151">
        <f>B39*C39</f>
        <v>0</v>
      </c>
      <c r="E39" s="106"/>
      <c r="F39" s="107"/>
      <c r="G39" s="151">
        <f>E39*F39</f>
        <v>0</v>
      </c>
      <c r="H39" s="106"/>
      <c r="I39" s="107"/>
      <c r="J39" s="151">
        <f>H39*I39</f>
        <v>0</v>
      </c>
      <c r="K39" s="113"/>
      <c r="L39" s="114"/>
      <c r="M39" s="115"/>
      <c r="N39" s="155">
        <f t="shared" ref="N39:N41" si="10">+I39+F39+C39</f>
        <v>0</v>
      </c>
      <c r="O39" s="156">
        <f t="shared" ref="O39:O41" si="11">J39+G39+D39</f>
        <v>0</v>
      </c>
    </row>
    <row r="40" spans="1:15" x14ac:dyDescent="0.15">
      <c r="A40" s="105" t="s">
        <v>7</v>
      </c>
      <c r="B40" s="106"/>
      <c r="C40" s="107"/>
      <c r="D40" s="151">
        <v>0</v>
      </c>
      <c r="E40" s="106"/>
      <c r="F40" s="107"/>
      <c r="G40" s="151">
        <f>E40*F40</f>
        <v>0</v>
      </c>
      <c r="H40" s="106"/>
      <c r="I40" s="107"/>
      <c r="J40" s="151">
        <f>H40*I40</f>
        <v>0</v>
      </c>
      <c r="K40" s="113"/>
      <c r="L40" s="114"/>
      <c r="M40" s="115"/>
      <c r="N40" s="155">
        <f t="shared" si="10"/>
        <v>0</v>
      </c>
      <c r="O40" s="156">
        <f t="shared" si="11"/>
        <v>0</v>
      </c>
    </row>
    <row r="41" spans="1:15" x14ac:dyDescent="0.15">
      <c r="A41" s="105" t="s">
        <v>7</v>
      </c>
      <c r="B41" s="133"/>
      <c r="C41" s="134"/>
      <c r="D41" s="212">
        <f>B41*C41</f>
        <v>0</v>
      </c>
      <c r="E41" s="133"/>
      <c r="F41" s="134"/>
      <c r="G41" s="212">
        <f>E41*F41</f>
        <v>0</v>
      </c>
      <c r="H41" s="133"/>
      <c r="I41" s="134"/>
      <c r="J41" s="212">
        <f>H41*I41</f>
        <v>0</v>
      </c>
      <c r="K41" s="113"/>
      <c r="L41" s="114"/>
      <c r="M41" s="115"/>
      <c r="N41" s="155">
        <f t="shared" si="10"/>
        <v>0</v>
      </c>
      <c r="O41" s="156">
        <f t="shared" si="11"/>
        <v>0</v>
      </c>
    </row>
    <row r="42" spans="1:15" ht="9.75" thickBot="1" x14ac:dyDescent="0.2">
      <c r="A42" s="135" t="s">
        <v>70</v>
      </c>
      <c r="B42" s="136"/>
      <c r="C42" s="137"/>
      <c r="D42" s="119">
        <v>0</v>
      </c>
      <c r="E42" s="136"/>
      <c r="F42" s="137"/>
      <c r="G42" s="119">
        <v>0</v>
      </c>
      <c r="H42" s="136"/>
      <c r="I42" s="137"/>
      <c r="J42" s="119">
        <v>0</v>
      </c>
      <c r="K42" s="113"/>
      <c r="L42" s="138"/>
      <c r="M42" s="115"/>
      <c r="N42" s="213"/>
      <c r="O42" s="157">
        <f>D42+G42+J42</f>
        <v>0</v>
      </c>
    </row>
    <row r="43" spans="1:15" ht="15.95" customHeight="1" thickTop="1" thickBot="1" x14ac:dyDescent="0.2">
      <c r="A43" s="121" t="s">
        <v>8</v>
      </c>
      <c r="B43" s="122"/>
      <c r="C43" s="154">
        <f>SUM(C38:C41)</f>
        <v>0</v>
      </c>
      <c r="D43" s="153">
        <f>SUM(D38:D42)</f>
        <v>0</v>
      </c>
      <c r="E43" s="122"/>
      <c r="F43" s="154">
        <f>SUM(F38:F41)</f>
        <v>0</v>
      </c>
      <c r="G43" s="153">
        <f>SUM(G38:G42)</f>
        <v>0</v>
      </c>
      <c r="H43" s="122"/>
      <c r="I43" s="154">
        <f>SUM(I38:I41)</f>
        <v>0</v>
      </c>
      <c r="J43" s="153">
        <f>SUM(J38:J42)</f>
        <v>0</v>
      </c>
      <c r="K43" s="124"/>
      <c r="L43" s="125"/>
      <c r="M43" s="126"/>
      <c r="N43" s="153">
        <f>SUM(N38:N42)</f>
        <v>0</v>
      </c>
      <c r="O43" s="158">
        <f>SUM(O38:O42)</f>
        <v>0</v>
      </c>
    </row>
    <row r="44" spans="1:15" ht="15.95" customHeight="1" x14ac:dyDescent="0.15">
      <c r="A44" s="384" t="s">
        <v>14</v>
      </c>
      <c r="B44" s="388"/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9"/>
    </row>
    <row r="45" spans="1:15" ht="9" customHeight="1" x14ac:dyDescent="0.15">
      <c r="A45" s="105" t="s">
        <v>7</v>
      </c>
      <c r="B45" s="106"/>
      <c r="C45" s="107"/>
      <c r="D45" s="151">
        <f>B45*C45</f>
        <v>0</v>
      </c>
      <c r="E45" s="106"/>
      <c r="F45" s="107"/>
      <c r="G45" s="151">
        <f>E45*F45</f>
        <v>0</v>
      </c>
      <c r="H45" s="106"/>
      <c r="I45" s="107"/>
      <c r="J45" s="151">
        <f>H45*I45</f>
        <v>0</v>
      </c>
      <c r="K45" s="113"/>
      <c r="L45" s="114"/>
      <c r="M45" s="115"/>
      <c r="N45" s="155">
        <f>+I45+F45+C45</f>
        <v>0</v>
      </c>
      <c r="O45" s="156">
        <f>J45+G45+D45</f>
        <v>0</v>
      </c>
    </row>
    <row r="46" spans="1:15" ht="9" customHeight="1" x14ac:dyDescent="0.15">
      <c r="A46" s="105" t="s">
        <v>7</v>
      </c>
      <c r="B46" s="106"/>
      <c r="C46" s="107"/>
      <c r="D46" s="151">
        <f>B46*C46</f>
        <v>0</v>
      </c>
      <c r="E46" s="106"/>
      <c r="F46" s="107"/>
      <c r="G46" s="151">
        <f>E46*F46</f>
        <v>0</v>
      </c>
      <c r="H46" s="106"/>
      <c r="I46" s="107"/>
      <c r="J46" s="151">
        <f>H46*I46</f>
        <v>0</v>
      </c>
      <c r="K46" s="113"/>
      <c r="L46" s="114"/>
      <c r="M46" s="115"/>
      <c r="N46" s="155">
        <f t="shared" ref="N46:N48" si="12">+I46+F46+C46</f>
        <v>0</v>
      </c>
      <c r="O46" s="156">
        <f t="shared" ref="O46:O48" si="13">J46+G46+D46</f>
        <v>0</v>
      </c>
    </row>
    <row r="47" spans="1:15" ht="9" customHeight="1" x14ac:dyDescent="0.15">
      <c r="A47" s="105" t="s">
        <v>7</v>
      </c>
      <c r="B47" s="106"/>
      <c r="C47" s="107"/>
      <c r="D47" s="151">
        <f>B47*C47</f>
        <v>0</v>
      </c>
      <c r="E47" s="106"/>
      <c r="F47" s="107"/>
      <c r="G47" s="151">
        <f>E47*F47</f>
        <v>0</v>
      </c>
      <c r="H47" s="106"/>
      <c r="I47" s="107"/>
      <c r="J47" s="151">
        <f>H47*I47</f>
        <v>0</v>
      </c>
      <c r="K47" s="113"/>
      <c r="L47" s="114"/>
      <c r="M47" s="115"/>
      <c r="N47" s="155">
        <f t="shared" si="12"/>
        <v>0</v>
      </c>
      <c r="O47" s="156">
        <f t="shared" si="13"/>
        <v>0</v>
      </c>
    </row>
    <row r="48" spans="1:15" ht="9" customHeight="1" thickBot="1" x14ac:dyDescent="0.2">
      <c r="A48" s="135" t="s">
        <v>7</v>
      </c>
      <c r="B48" s="117"/>
      <c r="C48" s="118"/>
      <c r="D48" s="152">
        <f>B48*C48</f>
        <v>0</v>
      </c>
      <c r="E48" s="117"/>
      <c r="F48" s="118"/>
      <c r="G48" s="152">
        <f>E48*F48</f>
        <v>0</v>
      </c>
      <c r="H48" s="117"/>
      <c r="I48" s="118"/>
      <c r="J48" s="152">
        <f>H48*I48</f>
        <v>0</v>
      </c>
      <c r="K48" s="113"/>
      <c r="L48" s="114"/>
      <c r="M48" s="115"/>
      <c r="N48" s="155">
        <f t="shared" si="12"/>
        <v>0</v>
      </c>
      <c r="O48" s="156">
        <f t="shared" si="13"/>
        <v>0</v>
      </c>
    </row>
    <row r="49" spans="1:15" ht="15.95" customHeight="1" thickTop="1" thickBot="1" x14ac:dyDescent="0.2">
      <c r="A49" s="121" t="s">
        <v>8</v>
      </c>
      <c r="B49" s="122"/>
      <c r="C49" s="154">
        <f>SUM(C45:C48)</f>
        <v>0</v>
      </c>
      <c r="D49" s="153">
        <f>SUM(D45:D48)</f>
        <v>0</v>
      </c>
      <c r="E49" s="122"/>
      <c r="F49" s="154">
        <f>SUM(F45:F48)</f>
        <v>0</v>
      </c>
      <c r="G49" s="153">
        <f>SUM(G45:G48)</f>
        <v>0</v>
      </c>
      <c r="H49" s="122"/>
      <c r="I49" s="154">
        <f>SUM(I45:I48)</f>
        <v>0</v>
      </c>
      <c r="J49" s="153">
        <f>SUM(J45:J48)</f>
        <v>0</v>
      </c>
      <c r="K49" s="124"/>
      <c r="L49" s="125"/>
      <c r="M49" s="126"/>
      <c r="N49" s="154">
        <f>SUM(N45:N48)</f>
        <v>0</v>
      </c>
      <c r="O49" s="158">
        <f>SUM(O45:O48)</f>
        <v>0</v>
      </c>
    </row>
    <row r="50" spans="1:15" ht="15.95" customHeight="1" x14ac:dyDescent="0.15">
      <c r="A50" s="384" t="s">
        <v>9</v>
      </c>
      <c r="B50" s="388"/>
      <c r="C50" s="388"/>
      <c r="D50" s="388"/>
      <c r="E50" s="388"/>
      <c r="F50" s="388"/>
      <c r="G50" s="388"/>
      <c r="H50" s="388"/>
      <c r="I50" s="388"/>
      <c r="J50" s="388"/>
      <c r="K50" s="388"/>
      <c r="L50" s="388"/>
      <c r="M50" s="388"/>
      <c r="N50" s="388"/>
      <c r="O50" s="389"/>
    </row>
    <row r="51" spans="1:15" ht="9" customHeight="1" x14ac:dyDescent="0.15">
      <c r="A51" s="105" t="s">
        <v>7</v>
      </c>
      <c r="B51" s="106"/>
      <c r="C51" s="107"/>
      <c r="D51" s="151">
        <f>B51*C51</f>
        <v>0</v>
      </c>
      <c r="E51" s="106"/>
      <c r="F51" s="107"/>
      <c r="G51" s="151">
        <f>E51*F51</f>
        <v>0</v>
      </c>
      <c r="H51" s="106"/>
      <c r="I51" s="107"/>
      <c r="J51" s="151">
        <f>H51*I51</f>
        <v>0</v>
      </c>
      <c r="K51" s="113"/>
      <c r="L51" s="114"/>
      <c r="M51" s="115"/>
      <c r="N51" s="155">
        <f>+I51+F51+C51</f>
        <v>0</v>
      </c>
      <c r="O51" s="156">
        <f>J51+G51+D51</f>
        <v>0</v>
      </c>
    </row>
    <row r="52" spans="1:15" ht="9" customHeight="1" x14ac:dyDescent="0.15">
      <c r="A52" s="105" t="s">
        <v>7</v>
      </c>
      <c r="B52" s="106"/>
      <c r="C52" s="107"/>
      <c r="D52" s="151">
        <f>B52*C52</f>
        <v>0</v>
      </c>
      <c r="E52" s="106"/>
      <c r="F52" s="107"/>
      <c r="G52" s="151">
        <f>E52*F52</f>
        <v>0</v>
      </c>
      <c r="H52" s="106"/>
      <c r="I52" s="107"/>
      <c r="J52" s="151">
        <f>H52*I52</f>
        <v>0</v>
      </c>
      <c r="K52" s="113"/>
      <c r="L52" s="114"/>
      <c r="M52" s="115"/>
      <c r="N52" s="155">
        <f t="shared" ref="N52:N54" si="14">+I52+F52+C52</f>
        <v>0</v>
      </c>
      <c r="O52" s="156">
        <f t="shared" ref="O52:O54" si="15">J52+G52+D52</f>
        <v>0</v>
      </c>
    </row>
    <row r="53" spans="1:15" ht="9" customHeight="1" x14ac:dyDescent="0.15">
      <c r="A53" s="105" t="s">
        <v>7</v>
      </c>
      <c r="B53" s="106"/>
      <c r="C53" s="107"/>
      <c r="D53" s="151">
        <f>B53*C53</f>
        <v>0</v>
      </c>
      <c r="E53" s="106"/>
      <c r="F53" s="107"/>
      <c r="G53" s="151">
        <f>E53*F53</f>
        <v>0</v>
      </c>
      <c r="H53" s="106"/>
      <c r="I53" s="107"/>
      <c r="J53" s="151">
        <f>H53*I53</f>
        <v>0</v>
      </c>
      <c r="K53" s="113"/>
      <c r="L53" s="114"/>
      <c r="M53" s="115"/>
      <c r="N53" s="155">
        <f t="shared" si="14"/>
        <v>0</v>
      </c>
      <c r="O53" s="156">
        <f t="shared" si="15"/>
        <v>0</v>
      </c>
    </row>
    <row r="54" spans="1:15" ht="9" customHeight="1" thickBot="1" x14ac:dyDescent="0.2">
      <c r="A54" s="135" t="s">
        <v>7</v>
      </c>
      <c r="B54" s="117"/>
      <c r="C54" s="118"/>
      <c r="D54" s="152">
        <f>B54*C54</f>
        <v>0</v>
      </c>
      <c r="E54" s="117"/>
      <c r="F54" s="118"/>
      <c r="G54" s="152">
        <f>E54*F54</f>
        <v>0</v>
      </c>
      <c r="H54" s="117"/>
      <c r="I54" s="118"/>
      <c r="J54" s="152">
        <f>H54*I54</f>
        <v>0</v>
      </c>
      <c r="K54" s="113"/>
      <c r="L54" s="114"/>
      <c r="M54" s="115"/>
      <c r="N54" s="155">
        <f t="shared" si="14"/>
        <v>0</v>
      </c>
      <c r="O54" s="156">
        <f t="shared" si="15"/>
        <v>0</v>
      </c>
    </row>
    <row r="55" spans="1:15" ht="15.95" customHeight="1" thickTop="1" thickBot="1" x14ac:dyDescent="0.2">
      <c r="A55" s="121" t="s">
        <v>8</v>
      </c>
      <c r="B55" s="122"/>
      <c r="C55" s="154">
        <f>SUM(C51:C54)</f>
        <v>0</v>
      </c>
      <c r="D55" s="153">
        <f>SUM(D51:D54)</f>
        <v>0</v>
      </c>
      <c r="E55" s="122"/>
      <c r="F55" s="154">
        <f>SUM(F51:F54)</f>
        <v>0</v>
      </c>
      <c r="G55" s="153">
        <f>SUM(G51:G54)</f>
        <v>0</v>
      </c>
      <c r="H55" s="122"/>
      <c r="I55" s="154">
        <f>SUM(I51:I54)</f>
        <v>0</v>
      </c>
      <c r="J55" s="153">
        <f>SUM(J51:J54)</f>
        <v>0</v>
      </c>
      <c r="K55" s="124"/>
      <c r="L55" s="125"/>
      <c r="M55" s="126"/>
      <c r="N55" s="154">
        <f>SUM(N51:N54)</f>
        <v>0</v>
      </c>
      <c r="O55" s="158">
        <f>SUM(O51:O54)</f>
        <v>0</v>
      </c>
    </row>
    <row r="56" spans="1:15" ht="15.95" customHeight="1" x14ac:dyDescent="0.15">
      <c r="A56" s="384" t="s">
        <v>15</v>
      </c>
      <c r="B56" s="388"/>
      <c r="C56" s="388"/>
      <c r="D56" s="388"/>
      <c r="E56" s="388"/>
      <c r="F56" s="388"/>
      <c r="G56" s="388"/>
      <c r="H56" s="388"/>
      <c r="I56" s="388"/>
      <c r="J56" s="388"/>
      <c r="K56" s="388"/>
      <c r="L56" s="388"/>
      <c r="M56" s="388"/>
      <c r="N56" s="388"/>
      <c r="O56" s="389"/>
    </row>
    <row r="57" spans="1:15" ht="9" customHeight="1" x14ac:dyDescent="0.15">
      <c r="A57" s="105" t="s">
        <v>7</v>
      </c>
      <c r="B57" s="106"/>
      <c r="C57" s="107"/>
      <c r="D57" s="151">
        <f>B57*C57</f>
        <v>0</v>
      </c>
      <c r="E57" s="106"/>
      <c r="F57" s="107"/>
      <c r="G57" s="151">
        <f>E57*F57</f>
        <v>0</v>
      </c>
      <c r="H57" s="106"/>
      <c r="I57" s="107"/>
      <c r="J57" s="151">
        <f>H57*I57</f>
        <v>0</v>
      </c>
      <c r="K57" s="113"/>
      <c r="L57" s="114"/>
      <c r="M57" s="115"/>
      <c r="N57" s="155">
        <f>+I57+F57+C57</f>
        <v>0</v>
      </c>
      <c r="O57" s="156">
        <f>J57+G57+D57</f>
        <v>0</v>
      </c>
    </row>
    <row r="58" spans="1:15" ht="9" customHeight="1" x14ac:dyDescent="0.15">
      <c r="A58" s="105" t="s">
        <v>7</v>
      </c>
      <c r="B58" s="106"/>
      <c r="C58" s="107"/>
      <c r="D58" s="151">
        <f>B58*C58</f>
        <v>0</v>
      </c>
      <c r="E58" s="106"/>
      <c r="F58" s="107"/>
      <c r="G58" s="151">
        <f>E58*F58</f>
        <v>0</v>
      </c>
      <c r="H58" s="106"/>
      <c r="I58" s="107"/>
      <c r="J58" s="151">
        <f>H58*I58</f>
        <v>0</v>
      </c>
      <c r="K58" s="113"/>
      <c r="L58" s="114"/>
      <c r="M58" s="115"/>
      <c r="N58" s="155">
        <f t="shared" ref="N58:N60" si="16">+I58+F58+C58</f>
        <v>0</v>
      </c>
      <c r="O58" s="156">
        <f t="shared" ref="O58:O60" si="17">J58+G58+D58</f>
        <v>0</v>
      </c>
    </row>
    <row r="59" spans="1:15" ht="9" customHeight="1" x14ac:dyDescent="0.15">
      <c r="A59" s="105" t="s">
        <v>7</v>
      </c>
      <c r="B59" s="106"/>
      <c r="C59" s="107"/>
      <c r="D59" s="151">
        <f>B59*C59</f>
        <v>0</v>
      </c>
      <c r="E59" s="106"/>
      <c r="F59" s="107"/>
      <c r="G59" s="151">
        <f>E59*F59</f>
        <v>0</v>
      </c>
      <c r="H59" s="106"/>
      <c r="I59" s="107"/>
      <c r="J59" s="151">
        <f>H59*I59</f>
        <v>0</v>
      </c>
      <c r="K59" s="113"/>
      <c r="L59" s="114"/>
      <c r="M59" s="115"/>
      <c r="N59" s="155">
        <f t="shared" si="16"/>
        <v>0</v>
      </c>
      <c r="O59" s="156">
        <f t="shared" si="17"/>
        <v>0</v>
      </c>
    </row>
    <row r="60" spans="1:15" ht="9" customHeight="1" thickBot="1" x14ac:dyDescent="0.2">
      <c r="A60" s="135" t="s">
        <v>7</v>
      </c>
      <c r="B60" s="117"/>
      <c r="C60" s="118"/>
      <c r="D60" s="152">
        <f>B60*C60</f>
        <v>0</v>
      </c>
      <c r="E60" s="117"/>
      <c r="F60" s="118"/>
      <c r="G60" s="152">
        <f>E60*F60</f>
        <v>0</v>
      </c>
      <c r="H60" s="117"/>
      <c r="I60" s="118"/>
      <c r="J60" s="152">
        <f>H60*I60</f>
        <v>0</v>
      </c>
      <c r="K60" s="113"/>
      <c r="L60" s="114"/>
      <c r="M60" s="115"/>
      <c r="N60" s="155">
        <f t="shared" si="16"/>
        <v>0</v>
      </c>
      <c r="O60" s="156">
        <f t="shared" si="17"/>
        <v>0</v>
      </c>
    </row>
    <row r="61" spans="1:15" ht="15.95" customHeight="1" thickTop="1" thickBot="1" x14ac:dyDescent="0.2">
      <c r="A61" s="121" t="s">
        <v>8</v>
      </c>
      <c r="B61" s="122"/>
      <c r="C61" s="154">
        <f>SUM(C57:C60)</f>
        <v>0</v>
      </c>
      <c r="D61" s="153">
        <f>SUM(D57:D60)</f>
        <v>0</v>
      </c>
      <c r="E61" s="122"/>
      <c r="F61" s="154">
        <f>SUM(F57:F60)</f>
        <v>0</v>
      </c>
      <c r="G61" s="153">
        <f>SUM(G57:G60)</f>
        <v>0</v>
      </c>
      <c r="H61" s="122"/>
      <c r="I61" s="154">
        <f>SUM(I57:I60)</f>
        <v>0</v>
      </c>
      <c r="J61" s="153">
        <f>SUM(J57:J60)</f>
        <v>0</v>
      </c>
      <c r="K61" s="124"/>
      <c r="L61" s="125"/>
      <c r="M61" s="126"/>
      <c r="N61" s="154">
        <f>SUM(N57:N60)</f>
        <v>0</v>
      </c>
      <c r="O61" s="158">
        <f>SUM(O57:O60)</f>
        <v>0</v>
      </c>
    </row>
    <row r="62" spans="1:15" ht="15.95" customHeight="1" x14ac:dyDescent="0.15">
      <c r="A62" s="384" t="s">
        <v>56</v>
      </c>
      <c r="B62" s="388"/>
      <c r="C62" s="388"/>
      <c r="D62" s="388"/>
      <c r="E62" s="388"/>
      <c r="F62" s="388"/>
      <c r="G62" s="388"/>
      <c r="H62" s="388"/>
      <c r="I62" s="388"/>
      <c r="J62" s="388"/>
      <c r="K62" s="388"/>
      <c r="L62" s="388"/>
      <c r="M62" s="388"/>
      <c r="N62" s="388"/>
      <c r="O62" s="389"/>
    </row>
    <row r="63" spans="1:15" ht="9" customHeight="1" x14ac:dyDescent="0.15">
      <c r="A63" s="105" t="s">
        <v>7</v>
      </c>
      <c r="B63" s="113"/>
      <c r="C63" s="114"/>
      <c r="D63" s="115"/>
      <c r="E63" s="113"/>
      <c r="F63" s="114"/>
      <c r="G63" s="115"/>
      <c r="H63" s="113"/>
      <c r="I63" s="114"/>
      <c r="J63" s="115"/>
      <c r="K63" s="106"/>
      <c r="L63" s="107">
        <v>0</v>
      </c>
      <c r="M63" s="151">
        <f>K63*L63</f>
        <v>0</v>
      </c>
      <c r="N63" s="155">
        <f>L63</f>
        <v>0</v>
      </c>
      <c r="O63" s="156">
        <f>M63</f>
        <v>0</v>
      </c>
    </row>
    <row r="64" spans="1:15" ht="9" customHeight="1" x14ac:dyDescent="0.15">
      <c r="A64" s="105" t="s">
        <v>7</v>
      </c>
      <c r="B64" s="113"/>
      <c r="C64" s="114"/>
      <c r="D64" s="115"/>
      <c r="E64" s="113"/>
      <c r="F64" s="114"/>
      <c r="G64" s="115"/>
      <c r="H64" s="113"/>
      <c r="I64" s="114"/>
      <c r="J64" s="115"/>
      <c r="K64" s="106"/>
      <c r="L64" s="107"/>
      <c r="M64" s="151">
        <f>K64*L64</f>
        <v>0</v>
      </c>
      <c r="N64" s="155">
        <f t="shared" ref="N64:N66" si="18">L64</f>
        <v>0</v>
      </c>
      <c r="O64" s="156">
        <f t="shared" ref="O64:O66" si="19">M64</f>
        <v>0</v>
      </c>
    </row>
    <row r="65" spans="1:15" ht="9" customHeight="1" x14ac:dyDescent="0.15">
      <c r="A65" s="105" t="s">
        <v>7</v>
      </c>
      <c r="B65" s="113"/>
      <c r="C65" s="114"/>
      <c r="D65" s="115"/>
      <c r="E65" s="113"/>
      <c r="F65" s="114"/>
      <c r="G65" s="115"/>
      <c r="H65" s="113"/>
      <c r="I65" s="114"/>
      <c r="J65" s="115"/>
      <c r="K65" s="106"/>
      <c r="L65" s="107"/>
      <c r="M65" s="151">
        <f>K65*L65</f>
        <v>0</v>
      </c>
      <c r="N65" s="155">
        <f t="shared" si="18"/>
        <v>0</v>
      </c>
      <c r="O65" s="156">
        <f t="shared" si="19"/>
        <v>0</v>
      </c>
    </row>
    <row r="66" spans="1:15" ht="9" customHeight="1" thickBot="1" x14ac:dyDescent="0.2">
      <c r="A66" s="135" t="s">
        <v>7</v>
      </c>
      <c r="B66" s="113"/>
      <c r="C66" s="114"/>
      <c r="D66" s="115"/>
      <c r="E66" s="113"/>
      <c r="F66" s="114"/>
      <c r="G66" s="115"/>
      <c r="H66" s="113"/>
      <c r="I66" s="114"/>
      <c r="J66" s="115"/>
      <c r="K66" s="117"/>
      <c r="L66" s="118"/>
      <c r="M66" s="152">
        <f>K66*L66</f>
        <v>0</v>
      </c>
      <c r="N66" s="155">
        <f t="shared" si="18"/>
        <v>0</v>
      </c>
      <c r="O66" s="156">
        <f t="shared" si="19"/>
        <v>0</v>
      </c>
    </row>
    <row r="67" spans="1:15" ht="15.95" customHeight="1" thickTop="1" thickBot="1" x14ac:dyDescent="0.2">
      <c r="A67" s="121" t="s">
        <v>8</v>
      </c>
      <c r="B67" s="124"/>
      <c r="C67" s="125"/>
      <c r="D67" s="126"/>
      <c r="E67" s="124"/>
      <c r="F67" s="125"/>
      <c r="G67" s="126"/>
      <c r="H67" s="124"/>
      <c r="I67" s="125"/>
      <c r="J67" s="126"/>
      <c r="K67" s="122"/>
      <c r="L67" s="154">
        <f>SUM(L63:L66)</f>
        <v>0</v>
      </c>
      <c r="M67" s="214">
        <f>SUM(M63:M66)</f>
        <v>0</v>
      </c>
      <c r="N67" s="154">
        <f>SUM(N63:N66)</f>
        <v>0</v>
      </c>
      <c r="O67" s="158">
        <f>SUM(O63:O66)</f>
        <v>0</v>
      </c>
    </row>
    <row r="68" spans="1:15" ht="15.95" customHeight="1" x14ac:dyDescent="0.15">
      <c r="A68" s="384" t="s">
        <v>63</v>
      </c>
      <c r="B68" s="388"/>
      <c r="C68" s="388"/>
      <c r="D68" s="388"/>
      <c r="E68" s="388"/>
      <c r="F68" s="388"/>
      <c r="G68" s="388"/>
      <c r="H68" s="388"/>
      <c r="I68" s="388"/>
      <c r="J68" s="388"/>
      <c r="K68" s="388"/>
      <c r="L68" s="388"/>
      <c r="M68" s="388"/>
      <c r="N68" s="388"/>
      <c r="O68" s="389"/>
    </row>
    <row r="69" spans="1:15" ht="8.25" customHeight="1" x14ac:dyDescent="0.15">
      <c r="A69" s="105" t="s">
        <v>7</v>
      </c>
      <c r="B69" s="113"/>
      <c r="C69" s="114"/>
      <c r="D69" s="115"/>
      <c r="E69" s="113"/>
      <c r="F69" s="114"/>
      <c r="G69" s="115"/>
      <c r="H69" s="113"/>
      <c r="I69" s="114"/>
      <c r="J69" s="115"/>
      <c r="K69" s="106"/>
      <c r="L69" s="107">
        <v>0</v>
      </c>
      <c r="M69" s="108">
        <f>K69*L69</f>
        <v>0</v>
      </c>
      <c r="N69" s="107">
        <f>L69</f>
        <v>0</v>
      </c>
      <c r="O69" s="112">
        <f>M69</f>
        <v>0</v>
      </c>
    </row>
    <row r="70" spans="1:15" ht="8.25" customHeight="1" x14ac:dyDescent="0.15">
      <c r="A70" s="105" t="s">
        <v>7</v>
      </c>
      <c r="B70" s="113"/>
      <c r="C70" s="114"/>
      <c r="D70" s="115"/>
      <c r="E70" s="113"/>
      <c r="F70" s="114"/>
      <c r="G70" s="115"/>
      <c r="H70" s="113"/>
      <c r="I70" s="114"/>
      <c r="J70" s="115"/>
      <c r="K70" s="106"/>
      <c r="L70" s="107"/>
      <c r="M70" s="108">
        <f>K70*L70</f>
        <v>0</v>
      </c>
      <c r="N70" s="107">
        <f t="shared" ref="N70:N72" si="20">L70</f>
        <v>0</v>
      </c>
      <c r="O70" s="112">
        <f t="shared" ref="O70:O72" si="21">M70</f>
        <v>0</v>
      </c>
    </row>
    <row r="71" spans="1:15" ht="8.25" customHeight="1" x14ac:dyDescent="0.15">
      <c r="A71" s="105" t="s">
        <v>7</v>
      </c>
      <c r="B71" s="113"/>
      <c r="C71" s="114"/>
      <c r="D71" s="115"/>
      <c r="E71" s="113"/>
      <c r="F71" s="114"/>
      <c r="G71" s="115"/>
      <c r="H71" s="113"/>
      <c r="I71" s="114"/>
      <c r="J71" s="115"/>
      <c r="K71" s="106"/>
      <c r="L71" s="107"/>
      <c r="M71" s="108">
        <f>K71*L71</f>
        <v>0</v>
      </c>
      <c r="N71" s="107">
        <f t="shared" si="20"/>
        <v>0</v>
      </c>
      <c r="O71" s="112">
        <f t="shared" si="21"/>
        <v>0</v>
      </c>
    </row>
    <row r="72" spans="1:15" ht="8.25" customHeight="1" thickBot="1" x14ac:dyDescent="0.2">
      <c r="A72" s="135" t="s">
        <v>7</v>
      </c>
      <c r="B72" s="113"/>
      <c r="C72" s="114"/>
      <c r="D72" s="115"/>
      <c r="E72" s="113"/>
      <c r="F72" s="114"/>
      <c r="G72" s="115"/>
      <c r="H72" s="113"/>
      <c r="I72" s="114"/>
      <c r="J72" s="115"/>
      <c r="K72" s="117"/>
      <c r="L72" s="118"/>
      <c r="M72" s="119">
        <f>K72*L72</f>
        <v>0</v>
      </c>
      <c r="N72" s="107">
        <f t="shared" si="20"/>
        <v>0</v>
      </c>
      <c r="O72" s="112">
        <f t="shared" si="21"/>
        <v>0</v>
      </c>
    </row>
    <row r="73" spans="1:15" ht="15.95" customHeight="1" thickTop="1" thickBot="1" x14ac:dyDescent="0.2">
      <c r="A73" s="121" t="s">
        <v>8</v>
      </c>
      <c r="B73" s="124"/>
      <c r="C73" s="125"/>
      <c r="D73" s="126"/>
      <c r="E73" s="124"/>
      <c r="F73" s="125"/>
      <c r="G73" s="126"/>
      <c r="H73" s="124"/>
      <c r="I73" s="125"/>
      <c r="J73" s="126"/>
      <c r="K73" s="122"/>
      <c r="L73" s="123">
        <f>SUM(L69:L72)</f>
        <v>0</v>
      </c>
      <c r="M73" s="189">
        <f>SUM(M69:M72)</f>
        <v>0</v>
      </c>
      <c r="N73" s="123">
        <f>SUM(N69:N72)</f>
        <v>0</v>
      </c>
      <c r="O73" s="127">
        <f>SUM(O69:O72)</f>
        <v>0</v>
      </c>
    </row>
    <row r="74" spans="1:15" ht="15.95" customHeight="1" x14ac:dyDescent="0.15">
      <c r="A74" s="384" t="s">
        <v>64</v>
      </c>
      <c r="B74" s="388"/>
      <c r="C74" s="388"/>
      <c r="D74" s="388"/>
      <c r="E74" s="388"/>
      <c r="F74" s="388"/>
      <c r="G74" s="388"/>
      <c r="H74" s="388"/>
      <c r="I74" s="388"/>
      <c r="J74" s="388"/>
      <c r="K74" s="388"/>
      <c r="L74" s="388"/>
      <c r="M74" s="388"/>
      <c r="N74" s="388"/>
      <c r="O74" s="389"/>
    </row>
    <row r="75" spans="1:15" ht="9" customHeight="1" x14ac:dyDescent="0.15">
      <c r="A75" s="105" t="s">
        <v>7</v>
      </c>
      <c r="B75" s="113"/>
      <c r="C75" s="114"/>
      <c r="D75" s="115"/>
      <c r="E75" s="113"/>
      <c r="F75" s="114"/>
      <c r="G75" s="115"/>
      <c r="H75" s="113"/>
      <c r="I75" s="114"/>
      <c r="J75" s="115"/>
      <c r="K75" s="106"/>
      <c r="L75" s="107">
        <v>0</v>
      </c>
      <c r="M75" s="108">
        <f>K75*L75</f>
        <v>0</v>
      </c>
      <c r="N75" s="107">
        <f>L75</f>
        <v>0</v>
      </c>
      <c r="O75" s="112">
        <f>M75</f>
        <v>0</v>
      </c>
    </row>
    <row r="76" spans="1:15" ht="9" customHeight="1" x14ac:dyDescent="0.15">
      <c r="A76" s="105" t="s">
        <v>7</v>
      </c>
      <c r="B76" s="113"/>
      <c r="C76" s="114"/>
      <c r="D76" s="115"/>
      <c r="E76" s="113"/>
      <c r="F76" s="114"/>
      <c r="G76" s="115"/>
      <c r="H76" s="113"/>
      <c r="I76" s="114"/>
      <c r="J76" s="115"/>
      <c r="K76" s="106"/>
      <c r="L76" s="107"/>
      <c r="M76" s="108">
        <f>K76*L76</f>
        <v>0</v>
      </c>
      <c r="N76" s="107">
        <f t="shared" ref="N76:N78" si="22">L76</f>
        <v>0</v>
      </c>
      <c r="O76" s="112">
        <f t="shared" ref="O76:O78" si="23">M76</f>
        <v>0</v>
      </c>
    </row>
    <row r="77" spans="1:15" ht="9" customHeight="1" x14ac:dyDescent="0.15">
      <c r="A77" s="105" t="s">
        <v>7</v>
      </c>
      <c r="B77" s="113"/>
      <c r="C77" s="114"/>
      <c r="D77" s="115"/>
      <c r="E77" s="113"/>
      <c r="F77" s="114"/>
      <c r="G77" s="115"/>
      <c r="H77" s="113"/>
      <c r="I77" s="114"/>
      <c r="J77" s="115"/>
      <c r="K77" s="106"/>
      <c r="L77" s="107"/>
      <c r="M77" s="108">
        <f>K77*L77</f>
        <v>0</v>
      </c>
      <c r="N77" s="107">
        <f t="shared" si="22"/>
        <v>0</v>
      </c>
      <c r="O77" s="112">
        <f t="shared" si="23"/>
        <v>0</v>
      </c>
    </row>
    <row r="78" spans="1:15" ht="9" customHeight="1" thickBot="1" x14ac:dyDescent="0.2">
      <c r="A78" s="135" t="s">
        <v>7</v>
      </c>
      <c r="B78" s="113"/>
      <c r="C78" s="114"/>
      <c r="D78" s="115"/>
      <c r="E78" s="113"/>
      <c r="F78" s="114"/>
      <c r="G78" s="115"/>
      <c r="H78" s="113"/>
      <c r="I78" s="114"/>
      <c r="J78" s="115"/>
      <c r="K78" s="117"/>
      <c r="L78" s="118"/>
      <c r="M78" s="119">
        <f>K78*L78</f>
        <v>0</v>
      </c>
      <c r="N78" s="107">
        <f t="shared" si="22"/>
        <v>0</v>
      </c>
      <c r="O78" s="112">
        <f t="shared" si="23"/>
        <v>0</v>
      </c>
    </row>
    <row r="79" spans="1:15" ht="15.95" customHeight="1" thickTop="1" thickBot="1" x14ac:dyDescent="0.2">
      <c r="A79" s="121" t="s">
        <v>8</v>
      </c>
      <c r="B79" s="124"/>
      <c r="C79" s="125"/>
      <c r="D79" s="126"/>
      <c r="E79" s="124"/>
      <c r="F79" s="125"/>
      <c r="G79" s="126"/>
      <c r="H79" s="124"/>
      <c r="I79" s="125"/>
      <c r="J79" s="126"/>
      <c r="K79" s="122"/>
      <c r="L79" s="123">
        <f>SUM(L75:L78)</f>
        <v>0</v>
      </c>
      <c r="M79" s="189">
        <f>SUM(M75:M78)</f>
        <v>0</v>
      </c>
      <c r="N79" s="123">
        <f>SUM(N75:N78)</f>
        <v>0</v>
      </c>
      <c r="O79" s="127">
        <f>SUM(O75:O78)</f>
        <v>0</v>
      </c>
    </row>
    <row r="80" spans="1:15" ht="15.95" customHeight="1" x14ac:dyDescent="0.15">
      <c r="A80" s="384" t="s">
        <v>11</v>
      </c>
      <c r="B80" s="385"/>
      <c r="C80" s="385"/>
      <c r="D80" s="385"/>
      <c r="E80" s="385"/>
      <c r="F80" s="385"/>
      <c r="G80" s="385"/>
      <c r="H80" s="385"/>
      <c r="I80" s="385"/>
      <c r="J80" s="385"/>
      <c r="K80" s="386"/>
      <c r="L80" s="386"/>
      <c r="M80" s="386"/>
      <c r="N80" s="385"/>
      <c r="O80" s="387"/>
    </row>
    <row r="81" spans="1:15" ht="9" customHeight="1" x14ac:dyDescent="0.15">
      <c r="A81" s="105" t="s">
        <v>7</v>
      </c>
      <c r="B81" s="106"/>
      <c r="C81" s="107"/>
      <c r="D81" s="151">
        <f>B81*C81</f>
        <v>0</v>
      </c>
      <c r="E81" s="106"/>
      <c r="F81" s="107"/>
      <c r="G81" s="151">
        <f>E81*F81</f>
        <v>0</v>
      </c>
      <c r="H81" s="106"/>
      <c r="I81" s="107"/>
      <c r="J81" s="151">
        <f>H81*I81</f>
        <v>0</v>
      </c>
      <c r="K81" s="113"/>
      <c r="L81" s="114"/>
      <c r="M81" s="115"/>
      <c r="N81" s="155">
        <f>+I81+F81+C81</f>
        <v>0</v>
      </c>
      <c r="O81" s="156">
        <f>J81+G81+D81</f>
        <v>0</v>
      </c>
    </row>
    <row r="82" spans="1:15" ht="9" customHeight="1" x14ac:dyDescent="0.15">
      <c r="A82" s="105" t="s">
        <v>7</v>
      </c>
      <c r="B82" s="106"/>
      <c r="C82" s="107"/>
      <c r="D82" s="151">
        <f>B82*C82</f>
        <v>0</v>
      </c>
      <c r="E82" s="106"/>
      <c r="F82" s="107"/>
      <c r="G82" s="151">
        <f>E82*F82</f>
        <v>0</v>
      </c>
      <c r="H82" s="106"/>
      <c r="I82" s="107"/>
      <c r="J82" s="151">
        <f>H82*I82</f>
        <v>0</v>
      </c>
      <c r="K82" s="113"/>
      <c r="L82" s="114"/>
      <c r="M82" s="115"/>
      <c r="N82" s="155">
        <f t="shared" ref="N82:N84" si="24">+I82+F82+C82</f>
        <v>0</v>
      </c>
      <c r="O82" s="156">
        <f t="shared" ref="O82:O84" si="25">J82+G82+D82</f>
        <v>0</v>
      </c>
    </row>
    <row r="83" spans="1:15" ht="9" customHeight="1" x14ac:dyDescent="0.15">
      <c r="A83" s="105" t="s">
        <v>7</v>
      </c>
      <c r="B83" s="106"/>
      <c r="C83" s="107"/>
      <c r="D83" s="151">
        <f>B83*C83</f>
        <v>0</v>
      </c>
      <c r="E83" s="106"/>
      <c r="F83" s="107"/>
      <c r="G83" s="151">
        <f>E83*F83</f>
        <v>0</v>
      </c>
      <c r="H83" s="106"/>
      <c r="I83" s="107"/>
      <c r="J83" s="151">
        <f>H83*I83</f>
        <v>0</v>
      </c>
      <c r="K83" s="113"/>
      <c r="L83" s="114"/>
      <c r="M83" s="115"/>
      <c r="N83" s="155">
        <f t="shared" si="24"/>
        <v>0</v>
      </c>
      <c r="O83" s="156">
        <f t="shared" si="25"/>
        <v>0</v>
      </c>
    </row>
    <row r="84" spans="1:15" ht="9" customHeight="1" thickBot="1" x14ac:dyDescent="0.2">
      <c r="A84" s="116" t="s">
        <v>7</v>
      </c>
      <c r="B84" s="117"/>
      <c r="C84" s="118"/>
      <c r="D84" s="152">
        <f>B84*C84</f>
        <v>0</v>
      </c>
      <c r="E84" s="117"/>
      <c r="F84" s="118"/>
      <c r="G84" s="152">
        <f>E84*F84</f>
        <v>0</v>
      </c>
      <c r="H84" s="117"/>
      <c r="I84" s="118"/>
      <c r="J84" s="152">
        <f>H84*I84</f>
        <v>0</v>
      </c>
      <c r="K84" s="113"/>
      <c r="L84" s="114"/>
      <c r="M84" s="115"/>
      <c r="N84" s="155">
        <f t="shared" si="24"/>
        <v>0</v>
      </c>
      <c r="O84" s="156">
        <f t="shared" si="25"/>
        <v>0</v>
      </c>
    </row>
    <row r="85" spans="1:15" ht="15.95" customHeight="1" thickTop="1" thickBot="1" x14ac:dyDescent="0.2">
      <c r="A85" s="121" t="s">
        <v>8</v>
      </c>
      <c r="B85" s="122"/>
      <c r="C85" s="154">
        <f>SUM(C81:C84)</f>
        <v>0</v>
      </c>
      <c r="D85" s="153">
        <f>SUM(D81:D84)</f>
        <v>0</v>
      </c>
      <c r="E85" s="122"/>
      <c r="F85" s="154">
        <f>SUM(F81:F84)</f>
        <v>0</v>
      </c>
      <c r="G85" s="153">
        <f>SUM(G81:G84)</f>
        <v>0</v>
      </c>
      <c r="H85" s="122"/>
      <c r="I85" s="154">
        <f>SUM(I81:I84)</f>
        <v>0</v>
      </c>
      <c r="J85" s="153">
        <f>SUM(J81:J84)</f>
        <v>0</v>
      </c>
      <c r="K85" s="124"/>
      <c r="L85" s="125"/>
      <c r="M85" s="126"/>
      <c r="N85" s="154">
        <f>SUM(N81:N84)</f>
        <v>0</v>
      </c>
      <c r="O85" s="158">
        <f>SUM(O81:O84)</f>
        <v>0</v>
      </c>
    </row>
    <row r="86" spans="1:15" ht="15.95" customHeight="1" thickTop="1" thickBot="1" x14ac:dyDescent="0.2">
      <c r="A86" s="139" t="s">
        <v>66</v>
      </c>
      <c r="B86" s="140"/>
      <c r="C86" s="154">
        <f>C85+C79+C73+C67+C61+C55+C49+C43+C36+C30+C24+C18+C12</f>
        <v>0</v>
      </c>
      <c r="D86" s="218">
        <f>D85+D79+D73+D67+D61+D55+D49+D43+D36+D30+D24+D18+D12</f>
        <v>0</v>
      </c>
      <c r="E86" s="217"/>
      <c r="F86" s="154">
        <f>F85+F79+F73+F67+F61+F55+F49+F43+F36+F30+F24+F18+F12</f>
        <v>0</v>
      </c>
      <c r="G86" s="153">
        <f>G85+G79+G73+G67+G61+G55+G49+G43+G36+G30+G24+G18+G12</f>
        <v>0</v>
      </c>
      <c r="H86" s="217"/>
      <c r="I86" s="154">
        <f>I85+I79+I73+I67+I61+I55+I49+I43+I36+I30+I24+I18+I12</f>
        <v>0</v>
      </c>
      <c r="J86" s="153">
        <f>J85+J79+J73+J67+J61+J55+J49+J43+J36+J30+J24+J18+J12</f>
        <v>0</v>
      </c>
      <c r="K86" s="217"/>
      <c r="L86" s="154">
        <f>L85+L79+L73+L67+L61+L55+L49+L43+L36+L30+L24+L18+L12</f>
        <v>0</v>
      </c>
      <c r="M86" s="216">
        <f>M85+M79+M73+M67+M61+M55+M49+M43+M36+M30+M24+M18+M12</f>
        <v>0</v>
      </c>
      <c r="N86" s="154">
        <f>N85+N79+N73+N67+N61+N55+N49+N43+N36+N30+N24+N18+N12</f>
        <v>0</v>
      </c>
      <c r="O86" s="215">
        <f>O85+O79+O73+O67+O61+O55+O49+O43+O36+O30+O24+O18+O12</f>
        <v>0</v>
      </c>
    </row>
    <row r="87" spans="1:15" ht="15.95" customHeight="1" thickBot="1" x14ac:dyDescent="0.2">
      <c r="A87" s="381" t="s">
        <v>67</v>
      </c>
      <c r="B87" s="382"/>
      <c r="C87" s="382"/>
      <c r="D87" s="382"/>
      <c r="E87" s="382"/>
      <c r="F87" s="382"/>
      <c r="G87" s="382"/>
      <c r="H87" s="382"/>
      <c r="I87" s="382"/>
      <c r="J87" s="382"/>
      <c r="K87" s="382"/>
      <c r="L87" s="382"/>
      <c r="M87" s="382"/>
      <c r="N87" s="382"/>
      <c r="O87" s="383"/>
    </row>
    <row r="88" spans="1:15" ht="18.75" customHeight="1" thickBot="1" x14ac:dyDescent="0.2">
      <c r="A88" s="141" t="s">
        <v>68</v>
      </c>
      <c r="B88" s="113"/>
      <c r="C88" s="138"/>
      <c r="D88" s="142"/>
      <c r="E88" s="226"/>
      <c r="F88" s="138"/>
      <c r="G88" s="142"/>
      <c r="H88" s="113"/>
      <c r="I88" s="138"/>
      <c r="J88" s="142"/>
      <c r="K88" s="113"/>
      <c r="L88" s="114"/>
      <c r="M88" s="142"/>
      <c r="N88" s="144"/>
      <c r="O88" s="159">
        <f>M88+J88+G88+D88</f>
        <v>0</v>
      </c>
    </row>
    <row r="89" spans="1:15" ht="15.95" customHeight="1" thickBot="1" x14ac:dyDescent="0.2">
      <c r="A89" s="141" t="s">
        <v>69</v>
      </c>
      <c r="B89" s="113"/>
      <c r="C89" s="138"/>
      <c r="D89" s="142"/>
      <c r="E89" s="143"/>
      <c r="F89" s="138"/>
      <c r="G89" s="142"/>
      <c r="H89" s="113"/>
      <c r="I89" s="138"/>
      <c r="J89" s="142"/>
      <c r="K89" s="113"/>
      <c r="L89" s="114"/>
      <c r="M89" s="142"/>
      <c r="N89" s="144"/>
      <c r="O89" s="159">
        <f>M89+J89+G89+D89</f>
        <v>0</v>
      </c>
    </row>
    <row r="90" spans="1:15" ht="15.95" customHeight="1" thickTop="1" thickBot="1" x14ac:dyDescent="0.2">
      <c r="A90" s="145" t="s">
        <v>65</v>
      </c>
      <c r="B90" s="146"/>
      <c r="C90" s="220"/>
      <c r="D90" s="221">
        <f>D89+D88+D86</f>
        <v>0</v>
      </c>
      <c r="E90" s="219"/>
      <c r="F90" s="220"/>
      <c r="G90" s="222">
        <f>G89+G88+G86</f>
        <v>0</v>
      </c>
      <c r="H90" s="219"/>
      <c r="I90" s="220"/>
      <c r="J90" s="222">
        <f>J89+J88+J86</f>
        <v>0</v>
      </c>
      <c r="K90" s="219"/>
      <c r="L90" s="220"/>
      <c r="M90" s="222">
        <f>M89+M88+M86</f>
        <v>0</v>
      </c>
      <c r="N90" s="146"/>
      <c r="O90" s="223">
        <f>M90+J90+G90+D90</f>
        <v>0</v>
      </c>
    </row>
    <row r="91" spans="1:15" ht="15.95" customHeight="1" thickTop="1" thickBot="1" x14ac:dyDescent="0.2">
      <c r="A91" s="147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</row>
    <row r="92" spans="1:15" ht="15.95" customHeight="1" thickTop="1" thickBot="1" x14ac:dyDescent="0.2">
      <c r="A92" s="411" t="s">
        <v>57</v>
      </c>
      <c r="B92" s="326"/>
      <c r="C92" s="326"/>
      <c r="D92" s="326"/>
      <c r="E92" s="326"/>
      <c r="F92" s="326"/>
      <c r="G92" s="326"/>
      <c r="H92" s="326"/>
      <c r="I92" s="326"/>
      <c r="J92" s="326"/>
      <c r="K92" s="326"/>
      <c r="L92" s="326"/>
      <c r="M92" s="326"/>
      <c r="N92" s="326"/>
      <c r="O92" s="148">
        <v>0</v>
      </c>
    </row>
    <row r="93" spans="1:15" ht="15" customHeight="1" thickBot="1" x14ac:dyDescent="0.2">
      <c r="A93" s="409" t="s">
        <v>54</v>
      </c>
      <c r="B93" s="410"/>
      <c r="C93" s="410"/>
      <c r="D93" s="410"/>
      <c r="E93" s="410"/>
      <c r="F93" s="410"/>
      <c r="G93" s="410"/>
      <c r="H93" s="410"/>
      <c r="I93" s="410"/>
      <c r="J93" s="410"/>
      <c r="K93" s="410"/>
      <c r="L93" s="410"/>
      <c r="M93" s="410"/>
      <c r="N93" s="410"/>
      <c r="O93" s="149">
        <v>0</v>
      </c>
    </row>
    <row r="94" spans="1:15" ht="15.95" customHeight="1" thickBot="1" x14ac:dyDescent="0.2">
      <c r="A94" s="409" t="s">
        <v>54</v>
      </c>
      <c r="B94" s="410"/>
      <c r="C94" s="410"/>
      <c r="D94" s="410"/>
      <c r="E94" s="410"/>
      <c r="F94" s="410"/>
      <c r="G94" s="410"/>
      <c r="H94" s="410"/>
      <c r="I94" s="410"/>
      <c r="J94" s="410"/>
      <c r="K94" s="410"/>
      <c r="L94" s="410"/>
      <c r="M94" s="410"/>
      <c r="N94" s="410"/>
      <c r="O94" s="149">
        <v>0</v>
      </c>
    </row>
    <row r="95" spans="1:15" ht="15.95" customHeight="1" thickBot="1" x14ac:dyDescent="0.2">
      <c r="A95" s="409" t="s">
        <v>54</v>
      </c>
      <c r="B95" s="410"/>
      <c r="C95" s="410"/>
      <c r="D95" s="410"/>
      <c r="E95" s="410"/>
      <c r="F95" s="410"/>
      <c r="G95" s="410"/>
      <c r="H95" s="410"/>
      <c r="I95" s="410"/>
      <c r="J95" s="410"/>
      <c r="K95" s="410"/>
      <c r="L95" s="410"/>
      <c r="M95" s="410"/>
      <c r="N95" s="410"/>
      <c r="O95" s="149">
        <v>0</v>
      </c>
    </row>
    <row r="96" spans="1:15" ht="15.95" customHeight="1" thickBot="1" x14ac:dyDescent="0.2">
      <c r="A96" s="379" t="s">
        <v>54</v>
      </c>
      <c r="B96" s="380"/>
      <c r="C96" s="380"/>
      <c r="D96" s="380"/>
      <c r="E96" s="380"/>
      <c r="F96" s="380"/>
      <c r="G96" s="380"/>
      <c r="H96" s="380"/>
      <c r="I96" s="380"/>
      <c r="J96" s="380"/>
      <c r="K96" s="380"/>
      <c r="L96" s="380"/>
      <c r="M96" s="380"/>
      <c r="N96" s="380"/>
      <c r="O96" s="150">
        <v>0</v>
      </c>
    </row>
    <row r="97" spans="1:15" ht="15.95" customHeight="1" thickTop="1" thickBot="1" x14ac:dyDescent="0.2">
      <c r="A97" s="379" t="s">
        <v>54</v>
      </c>
      <c r="B97" s="380"/>
      <c r="C97" s="380"/>
      <c r="D97" s="380"/>
      <c r="E97" s="380"/>
      <c r="F97" s="380"/>
      <c r="G97" s="380"/>
      <c r="H97" s="380"/>
      <c r="I97" s="380"/>
      <c r="J97" s="380"/>
      <c r="K97" s="380"/>
      <c r="L97" s="380"/>
      <c r="M97" s="380"/>
      <c r="N97" s="380"/>
      <c r="O97" s="150">
        <v>0</v>
      </c>
    </row>
    <row r="98" spans="1:15" ht="15.95" customHeight="1" thickTop="1" thickBot="1" x14ac:dyDescent="0.2">
      <c r="A98" s="379" t="s">
        <v>54</v>
      </c>
      <c r="B98" s="380"/>
      <c r="C98" s="380"/>
      <c r="D98" s="380"/>
      <c r="E98" s="380"/>
      <c r="F98" s="380"/>
      <c r="G98" s="380"/>
      <c r="H98" s="380"/>
      <c r="I98" s="380"/>
      <c r="J98" s="380"/>
      <c r="K98" s="380"/>
      <c r="L98" s="380"/>
      <c r="M98" s="380"/>
      <c r="N98" s="380"/>
      <c r="O98" s="150">
        <v>0</v>
      </c>
    </row>
    <row r="99" spans="1:15" ht="15.95" customHeight="1" thickTop="1" thickBot="1" x14ac:dyDescent="0.2">
      <c r="A99" s="379" t="s">
        <v>54</v>
      </c>
      <c r="B99" s="380"/>
      <c r="C99" s="380"/>
      <c r="D99" s="380"/>
      <c r="E99" s="380"/>
      <c r="F99" s="380"/>
      <c r="G99" s="380"/>
      <c r="H99" s="380"/>
      <c r="I99" s="380"/>
      <c r="J99" s="380"/>
      <c r="K99" s="380"/>
      <c r="L99" s="380"/>
      <c r="M99" s="380"/>
      <c r="N99" s="380"/>
      <c r="O99" s="150">
        <v>0</v>
      </c>
    </row>
    <row r="100" spans="1:15" ht="15.95" customHeight="1" thickTop="1" thickBot="1" x14ac:dyDescent="0.2">
      <c r="A100" s="379" t="s">
        <v>54</v>
      </c>
      <c r="B100" s="380"/>
      <c r="C100" s="380"/>
      <c r="D100" s="380"/>
      <c r="E100" s="380"/>
      <c r="F100" s="380"/>
      <c r="G100" s="380"/>
      <c r="H100" s="380"/>
      <c r="I100" s="380"/>
      <c r="J100" s="380"/>
      <c r="K100" s="380"/>
      <c r="L100" s="380"/>
      <c r="M100" s="380"/>
      <c r="N100" s="380"/>
      <c r="O100" s="150">
        <v>0</v>
      </c>
    </row>
    <row r="101" spans="1:15" ht="15.95" customHeight="1" thickTop="1" thickBot="1" x14ac:dyDescent="0.2">
      <c r="A101" s="379" t="s">
        <v>54</v>
      </c>
      <c r="B101" s="380"/>
      <c r="C101" s="380"/>
      <c r="D101" s="380"/>
      <c r="E101" s="380"/>
      <c r="F101" s="380"/>
      <c r="G101" s="380"/>
      <c r="H101" s="380"/>
      <c r="I101" s="380"/>
      <c r="J101" s="380"/>
      <c r="K101" s="380"/>
      <c r="L101" s="380"/>
      <c r="M101" s="380"/>
      <c r="N101" s="380"/>
      <c r="O101" s="150">
        <v>0</v>
      </c>
    </row>
    <row r="102" spans="1:15" ht="9.75" thickTop="1" x14ac:dyDescent="0.15"/>
  </sheetData>
  <sheetProtection password="DBD8" sheet="1" objects="1" scenarios="1"/>
  <customSheetViews>
    <customSheetView guid="{92F2E01C-01A2-403A-8873-D01AEA0DB1D4}" scale="85" showRuler="0" topLeftCell="A63">
      <selection activeCell="Q102" sqref="Q102"/>
      <pageMargins left="0.75" right="0.75" top="1" bottom="1" header="0.5" footer="0.5"/>
      <pageSetup orientation="landscape" horizontalDpi="300" verticalDpi="300" r:id="rId1"/>
      <headerFooter alignWithMargins="0"/>
    </customSheetView>
    <customSheetView guid="{7C78500C-BC4F-4126-BFD4-9D3611415081}" scale="85" showRuler="0" topLeftCell="A98">
      <selection activeCell="A111" sqref="A111:N111"/>
      <pageMargins left="0.75" right="0.75" top="1" bottom="1" header="0.5" footer="0.5"/>
      <pageSetup orientation="landscape" horizontalDpi="300" verticalDpi="300" r:id="rId2"/>
      <headerFooter alignWithMargins="0"/>
    </customSheetView>
    <customSheetView guid="{EB9C43A8-A900-4245-8F92-FD6EC56B9BBF}" showPageBreaks="1" showRuler="0">
      <selection activeCell="Q22" sqref="Q22"/>
      <pageMargins left="0.75" right="0.75" top="1" bottom="1" header="0.5" footer="0.5"/>
      <pageSetup orientation="landscape" horizontalDpi="300" verticalDpi="300" r:id="rId3"/>
      <headerFooter alignWithMargins="0"/>
    </customSheetView>
  </customSheetViews>
  <mergeCells count="33">
    <mergeCell ref="A96:N96"/>
    <mergeCell ref="A95:N95"/>
    <mergeCell ref="A93:N93"/>
    <mergeCell ref="A94:N94"/>
    <mergeCell ref="A92:N92"/>
    <mergeCell ref="A7:O7"/>
    <mergeCell ref="A44:O44"/>
    <mergeCell ref="A31:O31"/>
    <mergeCell ref="A37:O37"/>
    <mergeCell ref="O5:O6"/>
    <mergeCell ref="H5:J5"/>
    <mergeCell ref="N5:N6"/>
    <mergeCell ref="A5:A6"/>
    <mergeCell ref="B5:D5"/>
    <mergeCell ref="E5:G5"/>
    <mergeCell ref="A25:O25"/>
    <mergeCell ref="A1:O1"/>
    <mergeCell ref="A2:O2"/>
    <mergeCell ref="A3:O3"/>
    <mergeCell ref="A4:O4"/>
    <mergeCell ref="K5:M5"/>
    <mergeCell ref="A87:O87"/>
    <mergeCell ref="A80:O80"/>
    <mergeCell ref="A62:O62"/>
    <mergeCell ref="A50:O50"/>
    <mergeCell ref="A56:O56"/>
    <mergeCell ref="A68:O68"/>
    <mergeCell ref="A74:O74"/>
    <mergeCell ref="A97:N97"/>
    <mergeCell ref="A98:N98"/>
    <mergeCell ref="A99:N99"/>
    <mergeCell ref="A100:N100"/>
    <mergeCell ref="A101:N101"/>
  </mergeCells>
  <phoneticPr fontId="0" type="noConversion"/>
  <printOptions horizontalCentered="1"/>
  <pageMargins left="0.36" right="0.26" top="1" bottom="1" header="0.5" footer="0.5"/>
  <pageSetup scale="95" orientation="landscape" r:id="rId4"/>
  <headerFooter alignWithMargins="0">
    <oddHeader>&amp;F</oddHeader>
  </headerFooter>
  <rowBreaks count="2" manualBreakCount="2">
    <brk id="43" max="16383" man="1"/>
    <brk id="7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D11" sqref="D11"/>
    </sheetView>
  </sheetViews>
  <sheetFormatPr defaultColWidth="9.140625" defaultRowHeight="9" x14ac:dyDescent="0.15"/>
  <cols>
    <col min="1" max="1" width="13.28515625" style="101" customWidth="1"/>
    <col min="2" max="2" width="4.7109375" style="101" customWidth="1"/>
    <col min="3" max="3" width="7" style="101" customWidth="1"/>
    <col min="4" max="4" width="8.7109375" style="246" customWidth="1"/>
    <col min="5" max="5" width="4.7109375" style="101" customWidth="1"/>
    <col min="6" max="6" width="7" style="240" customWidth="1"/>
    <col min="7" max="7" width="8.7109375" style="246" customWidth="1"/>
    <col min="8" max="8" width="4.7109375" style="101" customWidth="1"/>
    <col min="9" max="9" width="7" style="240" customWidth="1"/>
    <col min="10" max="10" width="8.7109375" style="246" customWidth="1"/>
    <col min="11" max="11" width="4.7109375" style="101" customWidth="1"/>
    <col min="12" max="12" width="7" style="240" customWidth="1"/>
    <col min="13" max="13" width="8.7109375" style="246" customWidth="1"/>
    <col min="14" max="14" width="4.7109375" style="101" customWidth="1"/>
    <col min="15" max="15" width="7" style="240" customWidth="1"/>
    <col min="16" max="16" width="8.7109375" style="246" customWidth="1"/>
    <col min="17" max="17" width="8.85546875" style="240" customWidth="1"/>
    <col min="18" max="18" width="9.85546875" style="246" customWidth="1"/>
    <col min="19" max="16384" width="9.140625" style="101"/>
  </cols>
  <sheetData>
    <row r="1" spans="1:18" ht="12" x14ac:dyDescent="0.15">
      <c r="A1" s="421" t="s">
        <v>110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3"/>
    </row>
    <row r="2" spans="1:18" ht="12" x14ac:dyDescent="0.15">
      <c r="A2" s="424" t="s">
        <v>120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425"/>
    </row>
    <row r="3" spans="1:18" ht="20.100000000000001" customHeight="1" x14ac:dyDescent="0.15">
      <c r="A3" s="424" t="s">
        <v>21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425"/>
    </row>
    <row r="4" spans="1:18" ht="12.75" thickBot="1" x14ac:dyDescent="0.2">
      <c r="A4" s="487" t="s">
        <v>17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426"/>
    </row>
    <row r="5" spans="1:18" ht="20.100000000000001" customHeight="1" thickBot="1" x14ac:dyDescent="0.2">
      <c r="A5" s="488" t="s">
        <v>122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90"/>
    </row>
    <row r="6" spans="1:18" ht="15.95" customHeight="1" thickBot="1" x14ac:dyDescent="0.2">
      <c r="A6" s="417" t="s">
        <v>0</v>
      </c>
      <c r="B6" s="399" t="s">
        <v>18</v>
      </c>
      <c r="C6" s="400"/>
      <c r="D6" s="401"/>
      <c r="E6" s="399" t="s">
        <v>19</v>
      </c>
      <c r="F6" s="400"/>
      <c r="G6" s="401"/>
      <c r="H6" s="399" t="s">
        <v>20</v>
      </c>
      <c r="I6" s="400"/>
      <c r="J6" s="401"/>
      <c r="K6" s="399" t="s">
        <v>114</v>
      </c>
      <c r="L6" s="400"/>
      <c r="M6" s="401"/>
      <c r="N6" s="399" t="s">
        <v>115</v>
      </c>
      <c r="O6" s="400"/>
      <c r="P6" s="401"/>
      <c r="Q6" s="415" t="s">
        <v>117</v>
      </c>
      <c r="R6" s="416"/>
    </row>
    <row r="7" spans="1:18" ht="15.95" customHeight="1" thickBot="1" x14ac:dyDescent="0.2">
      <c r="A7" s="418"/>
      <c r="B7" s="102" t="s">
        <v>3</v>
      </c>
      <c r="C7" s="307"/>
      <c r="D7" s="308"/>
      <c r="E7" s="102" t="s">
        <v>3</v>
      </c>
      <c r="F7" s="239" t="s">
        <v>4</v>
      </c>
      <c r="G7" s="242" t="s">
        <v>1</v>
      </c>
      <c r="H7" s="102" t="s">
        <v>3</v>
      </c>
      <c r="I7" s="239" t="s">
        <v>4</v>
      </c>
      <c r="J7" s="242" t="s">
        <v>1</v>
      </c>
      <c r="K7" s="102" t="s">
        <v>3</v>
      </c>
      <c r="L7" s="239" t="s">
        <v>4</v>
      </c>
      <c r="M7" s="242" t="s">
        <v>1</v>
      </c>
      <c r="N7" s="102" t="s">
        <v>3</v>
      </c>
      <c r="O7" s="239" t="s">
        <v>4</v>
      </c>
      <c r="P7" s="242" t="s">
        <v>1</v>
      </c>
      <c r="Q7" s="254" t="s">
        <v>4</v>
      </c>
      <c r="R7" s="255" t="s">
        <v>116</v>
      </c>
    </row>
    <row r="8" spans="1:18" x14ac:dyDescent="0.15">
      <c r="A8" s="419" t="s">
        <v>111</v>
      </c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420"/>
    </row>
    <row r="9" spans="1:18" x14ac:dyDescent="0.15">
      <c r="A9" s="299" t="str">
        <f>'Schedule 3 - Functional'!A69</f>
        <v>Position:</v>
      </c>
      <c r="B9" s="317">
        <f>'Schedule 3 - Functional'!K69</f>
        <v>0</v>
      </c>
      <c r="C9" s="309"/>
      <c r="D9" s="310"/>
      <c r="E9" s="106">
        <f>ROUND(IF(F9&gt;0,B9*1.03,0),2)</f>
        <v>0</v>
      </c>
      <c r="F9" s="236"/>
      <c r="G9" s="243">
        <f>E9*F9</f>
        <v>0</v>
      </c>
      <c r="H9" s="106">
        <f>ROUND(IF(I9&gt;0,E9*1.03,0),2)</f>
        <v>0</v>
      </c>
      <c r="I9" s="236"/>
      <c r="J9" s="243">
        <f>ROUND(H9*I9,2)</f>
        <v>0</v>
      </c>
      <c r="K9" s="106">
        <f>ROUND(IF(L9&gt;0,H9*1.03,0),2)</f>
        <v>0</v>
      </c>
      <c r="L9" s="236"/>
      <c r="M9" s="243">
        <f>K9*L9</f>
        <v>0</v>
      </c>
      <c r="N9" s="106">
        <f>ROUND(IF(O9&gt;0,K9*1.03,0),2)</f>
        <v>0</v>
      </c>
      <c r="O9" s="236"/>
      <c r="P9" s="243">
        <f>N9*O9</f>
        <v>0</v>
      </c>
      <c r="Q9" s="241">
        <f>O9+L9+I9+F9</f>
        <v>0</v>
      </c>
      <c r="R9" s="243">
        <f>J9+G9+M9+P9</f>
        <v>0</v>
      </c>
    </row>
    <row r="10" spans="1:18" x14ac:dyDescent="0.15">
      <c r="A10" s="299" t="str">
        <f>'Schedule 3 - Functional'!A70</f>
        <v>Position:</v>
      </c>
      <c r="B10" s="317">
        <f>'Schedule 3 - Functional'!K70</f>
        <v>0</v>
      </c>
      <c r="C10" s="311"/>
      <c r="D10" s="312"/>
      <c r="E10" s="106">
        <f t="shared" ref="E10:E12" si="0">ROUND(IF(F10&gt;0,B10*1.03,0),2)</f>
        <v>0</v>
      </c>
      <c r="F10" s="236"/>
      <c r="G10" s="243">
        <f>E10*F10</f>
        <v>0</v>
      </c>
      <c r="H10" s="106">
        <f t="shared" ref="H10:H12" si="1">ROUND(IF(I10&gt;0,E10*1.03,0),2)</f>
        <v>0</v>
      </c>
      <c r="I10" s="236"/>
      <c r="J10" s="243">
        <f>H10*I10</f>
        <v>0</v>
      </c>
      <c r="K10" s="106">
        <f t="shared" ref="K10:K12" si="2">ROUND(IF(L10&gt;0,H10*1.03,0),2)</f>
        <v>0</v>
      </c>
      <c r="L10" s="236"/>
      <c r="M10" s="243">
        <f>K10*L10</f>
        <v>0</v>
      </c>
      <c r="N10" s="106">
        <f t="shared" ref="N10:N12" si="3">ROUND(IF(O10&gt;0,K10*1.03,0),2)</f>
        <v>0</v>
      </c>
      <c r="O10" s="236"/>
      <c r="P10" s="243">
        <f>N10*O10</f>
        <v>0</v>
      </c>
      <c r="Q10" s="241">
        <f t="shared" ref="Q10:Q12" si="4">O10+L10+I10+F10</f>
        <v>0</v>
      </c>
      <c r="R10" s="243">
        <f t="shared" ref="R10:R12" si="5">J10+G10+M10+P10</f>
        <v>0</v>
      </c>
    </row>
    <row r="11" spans="1:18" x14ac:dyDescent="0.15">
      <c r="A11" s="299" t="str">
        <f>'Schedule 3 - Functional'!A71</f>
        <v>Position:</v>
      </c>
      <c r="B11" s="317">
        <f>'Schedule 3 - Functional'!K71</f>
        <v>0</v>
      </c>
      <c r="C11" s="311"/>
      <c r="D11" s="312"/>
      <c r="E11" s="106">
        <f t="shared" si="0"/>
        <v>0</v>
      </c>
      <c r="F11" s="236"/>
      <c r="G11" s="243">
        <f>E11*F11</f>
        <v>0</v>
      </c>
      <c r="H11" s="106">
        <f t="shared" si="1"/>
        <v>0</v>
      </c>
      <c r="I11" s="236"/>
      <c r="J11" s="243">
        <f>H11*I11</f>
        <v>0</v>
      </c>
      <c r="K11" s="106">
        <f t="shared" si="2"/>
        <v>0</v>
      </c>
      <c r="L11" s="236"/>
      <c r="M11" s="243">
        <f>K11*L11</f>
        <v>0</v>
      </c>
      <c r="N11" s="106">
        <f t="shared" si="3"/>
        <v>0</v>
      </c>
      <c r="O11" s="236"/>
      <c r="P11" s="243">
        <f>N11*O11</f>
        <v>0</v>
      </c>
      <c r="Q11" s="241">
        <f t="shared" si="4"/>
        <v>0</v>
      </c>
      <c r="R11" s="243">
        <f t="shared" si="5"/>
        <v>0</v>
      </c>
    </row>
    <row r="12" spans="1:18" ht="9.75" thickBot="1" x14ac:dyDescent="0.2">
      <c r="A12" s="299" t="str">
        <f>'Schedule 3 - Functional'!A72</f>
        <v>Position:</v>
      </c>
      <c r="B12" s="317">
        <f>'Schedule 3 - Functional'!K72</f>
        <v>0</v>
      </c>
      <c r="C12" s="311"/>
      <c r="D12" s="312"/>
      <c r="E12" s="106">
        <f t="shared" si="0"/>
        <v>0</v>
      </c>
      <c r="F12" s="237"/>
      <c r="G12" s="244">
        <f>E12*F12</f>
        <v>0</v>
      </c>
      <c r="H12" s="106">
        <f t="shared" si="1"/>
        <v>0</v>
      </c>
      <c r="I12" s="237"/>
      <c r="J12" s="244">
        <f>H12*I12</f>
        <v>0</v>
      </c>
      <c r="K12" s="106">
        <f t="shared" si="2"/>
        <v>0</v>
      </c>
      <c r="L12" s="237"/>
      <c r="M12" s="244">
        <f>K12*L12</f>
        <v>0</v>
      </c>
      <c r="N12" s="106">
        <f t="shared" si="3"/>
        <v>0</v>
      </c>
      <c r="O12" s="237"/>
      <c r="P12" s="244">
        <f>N12*O12</f>
        <v>0</v>
      </c>
      <c r="Q12" s="241">
        <f t="shared" si="4"/>
        <v>0</v>
      </c>
      <c r="R12" s="243">
        <f t="shared" si="5"/>
        <v>0</v>
      </c>
    </row>
    <row r="13" spans="1:18" ht="10.5" thickTop="1" thickBot="1" x14ac:dyDescent="0.2">
      <c r="A13" s="247" t="s">
        <v>113</v>
      </c>
      <c r="B13" s="122"/>
      <c r="C13" s="315"/>
      <c r="D13" s="316"/>
      <c r="E13" s="122"/>
      <c r="F13" s="238">
        <f>SUM(F9:F12)</f>
        <v>0</v>
      </c>
      <c r="G13" s="245">
        <f>SUM(G9:G12)</f>
        <v>0</v>
      </c>
      <c r="H13" s="122"/>
      <c r="I13" s="238">
        <f>SUM(I9:I12)</f>
        <v>0</v>
      </c>
      <c r="J13" s="245">
        <f>SUM(J9:J12)</f>
        <v>0</v>
      </c>
      <c r="K13" s="122"/>
      <c r="L13" s="238">
        <f>SUM(L9:L12)</f>
        <v>0</v>
      </c>
      <c r="M13" s="245">
        <f>SUM(M9:M12)</f>
        <v>0</v>
      </c>
      <c r="N13" s="122"/>
      <c r="O13" s="238">
        <f>SUM(O9:O12)</f>
        <v>0</v>
      </c>
      <c r="P13" s="245">
        <f>SUM(P9:P12)</f>
        <v>0</v>
      </c>
      <c r="Q13" s="238">
        <f>SUM(Q9:Q12)</f>
        <v>0</v>
      </c>
      <c r="R13" s="245">
        <f>SUM(R9:R12)</f>
        <v>0</v>
      </c>
    </row>
    <row r="14" spans="1:18" ht="10.9" customHeight="1" x14ac:dyDescent="0.15">
      <c r="A14" s="419" t="s">
        <v>112</v>
      </c>
      <c r="B14" s="388"/>
      <c r="C14" s="388"/>
      <c r="D14" s="388"/>
      <c r="E14" s="388"/>
      <c r="F14" s="388"/>
      <c r="G14" s="388"/>
      <c r="H14" s="388"/>
      <c r="I14" s="388"/>
      <c r="J14" s="388"/>
      <c r="K14" s="388"/>
      <c r="L14" s="388"/>
      <c r="M14" s="388"/>
      <c r="N14" s="388"/>
      <c r="O14" s="388"/>
      <c r="P14" s="388"/>
      <c r="Q14" s="388"/>
      <c r="R14" s="420"/>
    </row>
    <row r="15" spans="1:18" x14ac:dyDescent="0.15">
      <c r="A15" s="299" t="str">
        <f>'Schedule 3 - Functional'!A75</f>
        <v>Position:</v>
      </c>
      <c r="B15" s="317">
        <f>'Schedule 3 - Functional'!K75</f>
        <v>0</v>
      </c>
      <c r="C15" s="309"/>
      <c r="D15" s="310"/>
      <c r="E15" s="106">
        <f>ROUND(IF(F15&gt;0,B15*1.03,0),2)</f>
        <v>0</v>
      </c>
      <c r="F15" s="236"/>
      <c r="G15" s="243">
        <f>E15*F15</f>
        <v>0</v>
      </c>
      <c r="H15" s="106">
        <f>ROUND(IF(I15&gt;0,E15*1.03,0),2)</f>
        <v>0</v>
      </c>
      <c r="I15" s="236"/>
      <c r="J15" s="243">
        <f>H15*I15</f>
        <v>0</v>
      </c>
      <c r="K15" s="106">
        <f>ROUND(IF(L15&gt;0,H15*1.03,0),2)</f>
        <v>0</v>
      </c>
      <c r="L15" s="236"/>
      <c r="M15" s="243">
        <f>K15*L15</f>
        <v>0</v>
      </c>
      <c r="N15" s="106">
        <f>ROUND(IF(O15&gt;0,K15*1.03,0),2)</f>
        <v>0</v>
      </c>
      <c r="O15" s="236"/>
      <c r="P15" s="243">
        <f>N15*O15</f>
        <v>0</v>
      </c>
      <c r="Q15" s="241">
        <f>O15+L15+I15+F15</f>
        <v>0</v>
      </c>
      <c r="R15" s="243">
        <f>P15+M15+J15+G15</f>
        <v>0</v>
      </c>
    </row>
    <row r="16" spans="1:18" x14ac:dyDescent="0.15">
      <c r="A16" s="299" t="str">
        <f>'Schedule 3 - Functional'!A76</f>
        <v>Position:</v>
      </c>
      <c r="B16" s="317">
        <f>'Schedule 3 - Functional'!K76</f>
        <v>0</v>
      </c>
      <c r="C16" s="311"/>
      <c r="D16" s="312"/>
      <c r="E16" s="106">
        <f t="shared" ref="E16:E18" si="6">ROUND(IF(F16&gt;0,B16*1.03,0),2)</f>
        <v>0</v>
      </c>
      <c r="F16" s="236"/>
      <c r="G16" s="243">
        <f>E16*F16</f>
        <v>0</v>
      </c>
      <c r="H16" s="106">
        <f t="shared" ref="H16:H18" si="7">ROUND(IF(I16&gt;0,E16*1.03,0),2)</f>
        <v>0</v>
      </c>
      <c r="I16" s="236"/>
      <c r="J16" s="243">
        <f>H16*I16</f>
        <v>0</v>
      </c>
      <c r="K16" s="106">
        <f t="shared" ref="K16:K18" si="8">ROUND(IF(L16&gt;0,H16*1.03,0),2)</f>
        <v>0</v>
      </c>
      <c r="L16" s="236"/>
      <c r="M16" s="243">
        <f>K16*L16</f>
        <v>0</v>
      </c>
      <c r="N16" s="106">
        <f t="shared" ref="N16:N18" si="9">ROUND(IF(O16&gt;0,K16*1.03,0),2)</f>
        <v>0</v>
      </c>
      <c r="O16" s="236"/>
      <c r="P16" s="243">
        <f>N16*O16</f>
        <v>0</v>
      </c>
      <c r="Q16" s="241">
        <f t="shared" ref="Q16:Q18" si="10">O16+L16+I16+F16</f>
        <v>0</v>
      </c>
      <c r="R16" s="243">
        <f t="shared" ref="R16:R18" si="11">P16+M16+J16+G16</f>
        <v>0</v>
      </c>
    </row>
    <row r="17" spans="1:18" x14ac:dyDescent="0.15">
      <c r="A17" s="299" t="str">
        <f>'Schedule 3 - Functional'!A77</f>
        <v>Position:</v>
      </c>
      <c r="B17" s="317">
        <f>'Schedule 3 - Functional'!K77</f>
        <v>0</v>
      </c>
      <c r="C17" s="311"/>
      <c r="D17" s="312"/>
      <c r="E17" s="106">
        <f t="shared" si="6"/>
        <v>0</v>
      </c>
      <c r="F17" s="236"/>
      <c r="G17" s="243">
        <f>E17*F17</f>
        <v>0</v>
      </c>
      <c r="H17" s="106">
        <f t="shared" si="7"/>
        <v>0</v>
      </c>
      <c r="I17" s="236"/>
      <c r="J17" s="243">
        <f>H17*I17</f>
        <v>0</v>
      </c>
      <c r="K17" s="106">
        <f t="shared" si="8"/>
        <v>0</v>
      </c>
      <c r="L17" s="236"/>
      <c r="M17" s="243">
        <f>K17*L17</f>
        <v>0</v>
      </c>
      <c r="N17" s="106">
        <f t="shared" si="9"/>
        <v>0</v>
      </c>
      <c r="O17" s="236"/>
      <c r="P17" s="243">
        <f>N17*O17</f>
        <v>0</v>
      </c>
      <c r="Q17" s="241">
        <f t="shared" si="10"/>
        <v>0</v>
      </c>
      <c r="R17" s="243">
        <f t="shared" si="11"/>
        <v>0</v>
      </c>
    </row>
    <row r="18" spans="1:18" ht="9.75" thickBot="1" x14ac:dyDescent="0.2">
      <c r="A18" s="299" t="str">
        <f>'Schedule 3 - Functional'!A78</f>
        <v>Position:</v>
      </c>
      <c r="B18" s="317">
        <f>'Schedule 3 - Functional'!K78</f>
        <v>0</v>
      </c>
      <c r="C18" s="311"/>
      <c r="D18" s="312"/>
      <c r="E18" s="106">
        <f t="shared" si="6"/>
        <v>0</v>
      </c>
      <c r="F18" s="237"/>
      <c r="G18" s="244">
        <f>E18*F18</f>
        <v>0</v>
      </c>
      <c r="H18" s="106">
        <f t="shared" si="7"/>
        <v>0</v>
      </c>
      <c r="I18" s="237"/>
      <c r="J18" s="244">
        <f>H18*I18</f>
        <v>0</v>
      </c>
      <c r="K18" s="106">
        <f t="shared" si="8"/>
        <v>0</v>
      </c>
      <c r="L18" s="237"/>
      <c r="M18" s="244">
        <f>K18*L18</f>
        <v>0</v>
      </c>
      <c r="N18" s="106">
        <f t="shared" si="9"/>
        <v>0</v>
      </c>
      <c r="O18" s="237"/>
      <c r="P18" s="244">
        <f>N18*O18</f>
        <v>0</v>
      </c>
      <c r="Q18" s="241">
        <f t="shared" si="10"/>
        <v>0</v>
      </c>
      <c r="R18" s="243">
        <f t="shared" si="11"/>
        <v>0</v>
      </c>
    </row>
    <row r="19" spans="1:18" ht="10.5" thickTop="1" thickBot="1" x14ac:dyDescent="0.2">
      <c r="A19" s="248" t="s">
        <v>113</v>
      </c>
      <c r="B19" s="249"/>
      <c r="C19" s="313"/>
      <c r="D19" s="314"/>
      <c r="E19" s="249"/>
      <c r="F19" s="250">
        <f>SUM(F15:F18)</f>
        <v>0</v>
      </c>
      <c r="G19" s="251">
        <f>SUM(G15:G18)</f>
        <v>0</v>
      </c>
      <c r="H19" s="249"/>
      <c r="I19" s="250">
        <f>SUM(I15:I18)</f>
        <v>0</v>
      </c>
      <c r="J19" s="251">
        <f>SUM(J15:J18)</f>
        <v>0</v>
      </c>
      <c r="K19" s="249"/>
      <c r="L19" s="250">
        <f>SUM(L15:L18)</f>
        <v>0</v>
      </c>
      <c r="M19" s="251">
        <f>SUM(M15:M18)</f>
        <v>0</v>
      </c>
      <c r="N19" s="249"/>
      <c r="O19" s="250">
        <f>SUM(O15:O18)</f>
        <v>0</v>
      </c>
      <c r="P19" s="252">
        <f>SUM(P15:P18)</f>
        <v>0</v>
      </c>
      <c r="Q19" s="250">
        <f>SUM(Q15:Q18)</f>
        <v>0</v>
      </c>
      <c r="R19" s="252">
        <f>SUM(R15:R18)</f>
        <v>0</v>
      </c>
    </row>
    <row r="20" spans="1:18" ht="19.5" thickTop="1" thickBot="1" x14ac:dyDescent="0.2">
      <c r="A20" s="267" t="s">
        <v>119</v>
      </c>
      <c r="B20" s="272"/>
      <c r="C20" s="305"/>
      <c r="D20" s="306"/>
      <c r="E20" s="272"/>
      <c r="F20" s="273"/>
      <c r="G20" s="279">
        <f>G13+G19</f>
        <v>0</v>
      </c>
      <c r="H20" s="272"/>
      <c r="I20" s="273"/>
      <c r="J20" s="279">
        <f>J13+J19</f>
        <v>0</v>
      </c>
      <c r="K20" s="272"/>
      <c r="L20" s="273"/>
      <c r="M20" s="279">
        <f>M13+M19</f>
        <v>0</v>
      </c>
      <c r="N20" s="269"/>
      <c r="O20" s="269"/>
      <c r="P20" s="279">
        <f>P13+P19</f>
        <v>0</v>
      </c>
      <c r="Q20" s="291">
        <f>Q13+Q19</f>
        <v>0</v>
      </c>
      <c r="R20" s="279">
        <f>R13+R19</f>
        <v>0</v>
      </c>
    </row>
    <row r="21" spans="1:18" ht="15.95" customHeight="1" thickBot="1" x14ac:dyDescent="0.2">
      <c r="A21" s="412" t="s">
        <v>67</v>
      </c>
      <c r="B21" s="413"/>
      <c r="C21" s="413"/>
      <c r="D21" s="413"/>
      <c r="E21" s="413"/>
      <c r="F21" s="413"/>
      <c r="G21" s="413"/>
      <c r="H21" s="413"/>
      <c r="I21" s="413"/>
      <c r="J21" s="413"/>
      <c r="K21" s="413"/>
      <c r="L21" s="413"/>
      <c r="M21" s="413"/>
      <c r="N21" s="413"/>
      <c r="O21" s="413"/>
      <c r="P21" s="413"/>
      <c r="Q21" s="413"/>
      <c r="R21" s="414"/>
    </row>
    <row r="22" spans="1:18" ht="18.75" customHeight="1" thickBot="1" x14ac:dyDescent="0.2">
      <c r="A22" s="253" t="s">
        <v>68</v>
      </c>
      <c r="B22" s="124"/>
      <c r="C22" s="125"/>
      <c r="D22" s="303">
        <f>'Schedule 3 - Functional'!M88</f>
        <v>0</v>
      </c>
      <c r="E22" s="304"/>
      <c r="F22" s="261"/>
      <c r="G22" s="318">
        <f>D22*1.03</f>
        <v>0</v>
      </c>
      <c r="H22" s="124"/>
      <c r="I22" s="261"/>
      <c r="J22" s="318">
        <f>G22*1.03</f>
        <v>0</v>
      </c>
      <c r="K22" s="124"/>
      <c r="L22" s="261"/>
      <c r="M22" s="318">
        <f>J22*1.03</f>
        <v>0</v>
      </c>
      <c r="N22" s="124"/>
      <c r="O22" s="261"/>
      <c r="P22" s="318">
        <f>M22*1.03</f>
        <v>0</v>
      </c>
      <c r="Q22" s="278"/>
      <c r="R22" s="256">
        <f>P22+M22+J22+G22</f>
        <v>0</v>
      </c>
    </row>
    <row r="23" spans="1:18" s="257" customFormat="1" ht="13.9" customHeight="1" thickBot="1" x14ac:dyDescent="0.2">
      <c r="A23" s="266"/>
      <c r="B23" s="268"/>
      <c r="C23" s="268"/>
      <c r="D23" s="258"/>
      <c r="E23" s="270"/>
      <c r="F23" s="268"/>
      <c r="G23" s="259"/>
      <c r="H23" s="270"/>
      <c r="I23" s="268"/>
      <c r="J23" s="259"/>
      <c r="K23" s="270"/>
      <c r="L23" s="268"/>
      <c r="M23" s="259"/>
      <c r="N23" s="270"/>
      <c r="O23" s="268"/>
      <c r="P23" s="259"/>
      <c r="Q23" s="271"/>
      <c r="R23" s="276"/>
    </row>
    <row r="24" spans="1:18" ht="15.95" customHeight="1" thickBot="1" x14ac:dyDescent="0.2">
      <c r="A24" s="417" t="s">
        <v>0</v>
      </c>
      <c r="B24" s="399" t="s">
        <v>105</v>
      </c>
      <c r="C24" s="400"/>
      <c r="D24" s="401"/>
      <c r="E24" s="399" t="s">
        <v>106</v>
      </c>
      <c r="F24" s="400"/>
      <c r="G24" s="401"/>
      <c r="H24" s="399" t="s">
        <v>107</v>
      </c>
      <c r="I24" s="400"/>
      <c r="J24" s="401"/>
      <c r="K24" s="399" t="s">
        <v>108</v>
      </c>
      <c r="L24" s="400"/>
      <c r="M24" s="401"/>
      <c r="N24" s="399" t="s">
        <v>109</v>
      </c>
      <c r="O24" s="400"/>
      <c r="P24" s="401"/>
      <c r="Q24" s="415" t="s">
        <v>118</v>
      </c>
      <c r="R24" s="416"/>
    </row>
    <row r="25" spans="1:18" ht="15.95" customHeight="1" thickBot="1" x14ac:dyDescent="0.2">
      <c r="A25" s="418"/>
      <c r="B25" s="102" t="s">
        <v>3</v>
      </c>
      <c r="C25" s="103" t="s">
        <v>4</v>
      </c>
      <c r="D25" s="242" t="s">
        <v>1</v>
      </c>
      <c r="E25" s="102" t="s">
        <v>3</v>
      </c>
      <c r="F25" s="239" t="s">
        <v>4</v>
      </c>
      <c r="G25" s="242" t="s">
        <v>1</v>
      </c>
      <c r="H25" s="102" t="s">
        <v>3</v>
      </c>
      <c r="I25" s="239" t="s">
        <v>4</v>
      </c>
      <c r="J25" s="242" t="s">
        <v>1</v>
      </c>
      <c r="K25" s="102" t="s">
        <v>3</v>
      </c>
      <c r="L25" s="239" t="s">
        <v>4</v>
      </c>
      <c r="M25" s="242" t="s">
        <v>1</v>
      </c>
      <c r="N25" s="102" t="s">
        <v>3</v>
      </c>
      <c r="O25" s="239" t="s">
        <v>4</v>
      </c>
      <c r="P25" s="242" t="s">
        <v>1</v>
      </c>
      <c r="Q25" s="254" t="s">
        <v>4</v>
      </c>
      <c r="R25" s="255" t="s">
        <v>116</v>
      </c>
    </row>
    <row r="26" spans="1:18" x14ac:dyDescent="0.15">
      <c r="A26" s="419" t="s">
        <v>111</v>
      </c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R26" s="420"/>
    </row>
    <row r="27" spans="1:18" x14ac:dyDescent="0.15">
      <c r="A27" s="299" t="str">
        <f>A9</f>
        <v>Position:</v>
      </c>
      <c r="B27" s="106">
        <f>ROUND(IF(C27&gt;0,N9*1.03,0),2)</f>
        <v>0</v>
      </c>
      <c r="C27" s="236"/>
      <c r="D27" s="243">
        <f>B27*C27</f>
        <v>0</v>
      </c>
      <c r="E27" s="106">
        <f>ROUND(IF(F27&gt;0,B27*1.03,0),2)</f>
        <v>0</v>
      </c>
      <c r="F27" s="236"/>
      <c r="G27" s="243">
        <f>E27*F27</f>
        <v>0</v>
      </c>
      <c r="H27" s="106">
        <f>ROUND(IF(I27&gt;0,E27*1.03,0),2)</f>
        <v>0</v>
      </c>
      <c r="I27" s="236"/>
      <c r="J27" s="243">
        <f>H27*I27</f>
        <v>0</v>
      </c>
      <c r="K27" s="106">
        <f>ROUND(IF(L27&gt;0,H27*1.03,0),2)</f>
        <v>0</v>
      </c>
      <c r="L27" s="236"/>
      <c r="M27" s="243">
        <f>K27*L27</f>
        <v>0</v>
      </c>
      <c r="N27" s="106">
        <f>ROUND(IF(O27&gt;0,K27*1.03,0),2)</f>
        <v>0</v>
      </c>
      <c r="O27" s="236"/>
      <c r="P27" s="243">
        <f>N27*O27</f>
        <v>0</v>
      </c>
      <c r="Q27" s="241">
        <f>O27+L27+I27+F27+C27</f>
        <v>0</v>
      </c>
      <c r="R27" s="243">
        <f>J27+G27+D27+M27+P27</f>
        <v>0</v>
      </c>
    </row>
    <row r="28" spans="1:18" x14ac:dyDescent="0.15">
      <c r="A28" s="299" t="str">
        <f t="shared" ref="A28:A30" si="12">A10</f>
        <v>Position:</v>
      </c>
      <c r="B28" s="106">
        <f t="shared" ref="B28:B30" si="13">ROUND(IF(C28&gt;0,N10*1.03,0),2)</f>
        <v>0</v>
      </c>
      <c r="C28" s="236"/>
      <c r="D28" s="243">
        <f>B28*C28</f>
        <v>0</v>
      </c>
      <c r="E28" s="106">
        <f t="shared" ref="E28:E30" si="14">ROUND(IF(F28&gt;0,B28*1.03,0),2)</f>
        <v>0</v>
      </c>
      <c r="F28" s="236"/>
      <c r="G28" s="243">
        <f>E28*F28</f>
        <v>0</v>
      </c>
      <c r="H28" s="106">
        <f t="shared" ref="H28:H30" si="15">ROUND(IF(I28&gt;0,E28*1.03,0),2)</f>
        <v>0</v>
      </c>
      <c r="I28" s="236"/>
      <c r="J28" s="243">
        <f>H28*I28</f>
        <v>0</v>
      </c>
      <c r="K28" s="106">
        <f t="shared" ref="K28:K30" si="16">ROUND(IF(L28&gt;0,H28*1.03,0),2)</f>
        <v>0</v>
      </c>
      <c r="L28" s="236"/>
      <c r="M28" s="243">
        <f>K28*L28</f>
        <v>0</v>
      </c>
      <c r="N28" s="106">
        <f t="shared" ref="N28:N30" si="17">ROUND(IF(O28&gt;0,K28*1.03,0),2)</f>
        <v>0</v>
      </c>
      <c r="O28" s="236"/>
      <c r="P28" s="243">
        <f>N28*O28</f>
        <v>0</v>
      </c>
      <c r="Q28" s="241">
        <f t="shared" ref="Q28:Q30" si="18">O28+L28+I28+F28+C28</f>
        <v>0</v>
      </c>
      <c r="R28" s="243">
        <f t="shared" ref="R28:R30" si="19">J28+G28+D28+M28+P28</f>
        <v>0</v>
      </c>
    </row>
    <row r="29" spans="1:18" x14ac:dyDescent="0.15">
      <c r="A29" s="299" t="str">
        <f t="shared" si="12"/>
        <v>Position:</v>
      </c>
      <c r="B29" s="106">
        <f t="shared" si="13"/>
        <v>0</v>
      </c>
      <c r="C29" s="236"/>
      <c r="D29" s="243">
        <f>B29*C29</f>
        <v>0</v>
      </c>
      <c r="E29" s="106">
        <f t="shared" si="14"/>
        <v>0</v>
      </c>
      <c r="F29" s="236"/>
      <c r="G29" s="243">
        <f>E29*F29</f>
        <v>0</v>
      </c>
      <c r="H29" s="106">
        <f t="shared" si="15"/>
        <v>0</v>
      </c>
      <c r="I29" s="236"/>
      <c r="J29" s="243">
        <f>H29*I29</f>
        <v>0</v>
      </c>
      <c r="K29" s="106">
        <f t="shared" si="16"/>
        <v>0</v>
      </c>
      <c r="L29" s="236"/>
      <c r="M29" s="243">
        <f>K29*L29</f>
        <v>0</v>
      </c>
      <c r="N29" s="106">
        <f t="shared" si="17"/>
        <v>0</v>
      </c>
      <c r="O29" s="236"/>
      <c r="P29" s="243">
        <f>N29*O29</f>
        <v>0</v>
      </c>
      <c r="Q29" s="241">
        <f t="shared" si="18"/>
        <v>0</v>
      </c>
      <c r="R29" s="243">
        <f t="shared" si="19"/>
        <v>0</v>
      </c>
    </row>
    <row r="30" spans="1:18" ht="9.75" thickBot="1" x14ac:dyDescent="0.2">
      <c r="A30" s="299" t="str">
        <f t="shared" si="12"/>
        <v>Position:</v>
      </c>
      <c r="B30" s="106">
        <f t="shared" si="13"/>
        <v>0</v>
      </c>
      <c r="C30" s="237"/>
      <c r="D30" s="244">
        <f>B30*C30</f>
        <v>0</v>
      </c>
      <c r="E30" s="106">
        <f t="shared" si="14"/>
        <v>0</v>
      </c>
      <c r="F30" s="237"/>
      <c r="G30" s="244">
        <f>E30*F30</f>
        <v>0</v>
      </c>
      <c r="H30" s="106">
        <f t="shared" si="15"/>
        <v>0</v>
      </c>
      <c r="I30" s="237"/>
      <c r="J30" s="244">
        <f>H30*I30</f>
        <v>0</v>
      </c>
      <c r="K30" s="106">
        <f t="shared" si="16"/>
        <v>0</v>
      </c>
      <c r="L30" s="237"/>
      <c r="M30" s="244">
        <f>K30*L30</f>
        <v>0</v>
      </c>
      <c r="N30" s="106">
        <f t="shared" si="17"/>
        <v>0</v>
      </c>
      <c r="O30" s="237"/>
      <c r="P30" s="244">
        <f>N30*O30</f>
        <v>0</v>
      </c>
      <c r="Q30" s="241">
        <f t="shared" si="18"/>
        <v>0</v>
      </c>
      <c r="R30" s="243">
        <f t="shared" si="19"/>
        <v>0</v>
      </c>
    </row>
    <row r="31" spans="1:18" ht="10.5" thickTop="1" thickBot="1" x14ac:dyDescent="0.2">
      <c r="A31" s="247" t="s">
        <v>113</v>
      </c>
      <c r="B31" s="122"/>
      <c r="C31" s="238">
        <f>SUM(C27:C30)</f>
        <v>0</v>
      </c>
      <c r="D31" s="245">
        <f>SUM(D27:D30)</f>
        <v>0</v>
      </c>
      <c r="E31" s="122"/>
      <c r="F31" s="238">
        <f>SUM(F27:F30)</f>
        <v>0</v>
      </c>
      <c r="G31" s="245">
        <f>SUM(G27:G30)</f>
        <v>0</v>
      </c>
      <c r="H31" s="122"/>
      <c r="I31" s="238">
        <f>SUM(I27:I30)</f>
        <v>0</v>
      </c>
      <c r="J31" s="245">
        <f>SUM(J27:J30)</f>
        <v>0</v>
      </c>
      <c r="K31" s="122"/>
      <c r="L31" s="238">
        <f>SUM(L27:L30)</f>
        <v>0</v>
      </c>
      <c r="M31" s="245">
        <f>SUM(M27:M30)</f>
        <v>0</v>
      </c>
      <c r="N31" s="122"/>
      <c r="O31" s="238">
        <f>SUM(O27:O30)</f>
        <v>0</v>
      </c>
      <c r="P31" s="245">
        <f>SUM(P27:P30)</f>
        <v>0</v>
      </c>
      <c r="Q31" s="238">
        <f>SUM(Q27:Q30)</f>
        <v>0</v>
      </c>
      <c r="R31" s="245">
        <f>SUM(R27:R30)</f>
        <v>0</v>
      </c>
    </row>
    <row r="32" spans="1:18" ht="10.9" customHeight="1" x14ac:dyDescent="0.15">
      <c r="A32" s="419" t="s">
        <v>112</v>
      </c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420"/>
    </row>
    <row r="33" spans="1:18" x14ac:dyDescent="0.15">
      <c r="A33" s="299" t="str">
        <f>A15</f>
        <v>Position:</v>
      </c>
      <c r="B33" s="106">
        <f>ROUND(IF(C33&gt;0,N15*1.03,0),2)</f>
        <v>0</v>
      </c>
      <c r="C33" s="236"/>
      <c r="D33" s="243">
        <f>B33*C33</f>
        <v>0</v>
      </c>
      <c r="E33" s="106">
        <f>ROUND(IF(F33&gt;0,B33*1.03,0),2)</f>
        <v>0</v>
      </c>
      <c r="F33" s="236"/>
      <c r="G33" s="243">
        <f>E33*F33</f>
        <v>0</v>
      </c>
      <c r="H33" s="106">
        <f>ROUND(IF(I33&gt;0,E33*1.03,0),2)</f>
        <v>0</v>
      </c>
      <c r="I33" s="236"/>
      <c r="J33" s="243">
        <f>H33*I33</f>
        <v>0</v>
      </c>
      <c r="K33" s="106">
        <f>ROUND(IF(L33&gt;0,H33*1.03,0),2)</f>
        <v>0</v>
      </c>
      <c r="L33" s="236"/>
      <c r="M33" s="243">
        <f>K33*L33</f>
        <v>0</v>
      </c>
      <c r="N33" s="106">
        <f>ROUND(IF(O33&gt;0,K33*1.03,0),2)</f>
        <v>0</v>
      </c>
      <c r="O33" s="236"/>
      <c r="P33" s="243">
        <f>N33*O33</f>
        <v>0</v>
      </c>
      <c r="Q33" s="241">
        <f>O33+L33+I33+F33+C33</f>
        <v>0</v>
      </c>
      <c r="R33" s="243">
        <f>P33+M33+J33+G33+D33</f>
        <v>0</v>
      </c>
    </row>
    <row r="34" spans="1:18" x14ac:dyDescent="0.15">
      <c r="A34" s="299" t="str">
        <f t="shared" ref="A34:A36" si="20">A16</f>
        <v>Position:</v>
      </c>
      <c r="B34" s="106">
        <f t="shared" ref="B34:B36" si="21">ROUND(IF(C34&gt;0,N16*1.03,0),2)</f>
        <v>0</v>
      </c>
      <c r="C34" s="236"/>
      <c r="D34" s="243">
        <f>B34*C34</f>
        <v>0</v>
      </c>
      <c r="E34" s="106">
        <f t="shared" ref="E34:E36" si="22">ROUND(IF(F34&gt;0,B34*1.03,0),2)</f>
        <v>0</v>
      </c>
      <c r="F34" s="236"/>
      <c r="G34" s="243">
        <f>E34*F34</f>
        <v>0</v>
      </c>
      <c r="H34" s="106">
        <f t="shared" ref="H34:H36" si="23">ROUND(IF(I34&gt;0,E34*1.03,0),2)</f>
        <v>0</v>
      </c>
      <c r="I34" s="236"/>
      <c r="J34" s="243">
        <f>H34*I34</f>
        <v>0</v>
      </c>
      <c r="K34" s="106">
        <f t="shared" ref="K34:K36" si="24">ROUND(IF(L34&gt;0,H34*1.03,0),2)</f>
        <v>0</v>
      </c>
      <c r="L34" s="236"/>
      <c r="M34" s="243">
        <f>K34*L34</f>
        <v>0</v>
      </c>
      <c r="N34" s="106">
        <f t="shared" ref="N34:N36" si="25">ROUND(IF(O34&gt;0,K34*1.03,0),2)</f>
        <v>0</v>
      </c>
      <c r="O34" s="236"/>
      <c r="P34" s="243">
        <f>N34*O34</f>
        <v>0</v>
      </c>
      <c r="Q34" s="241">
        <f t="shared" ref="Q34:Q36" si="26">O34+L34+I34+F34+C34</f>
        <v>0</v>
      </c>
      <c r="R34" s="243">
        <f t="shared" ref="R34:R36" si="27">P34+M34+J34+G34+D34</f>
        <v>0</v>
      </c>
    </row>
    <row r="35" spans="1:18" x14ac:dyDescent="0.15">
      <c r="A35" s="299" t="str">
        <f t="shared" si="20"/>
        <v>Position:</v>
      </c>
      <c r="B35" s="106">
        <f t="shared" si="21"/>
        <v>0</v>
      </c>
      <c r="C35" s="236"/>
      <c r="D35" s="243">
        <f>B35*C35</f>
        <v>0</v>
      </c>
      <c r="E35" s="106">
        <f t="shared" si="22"/>
        <v>0</v>
      </c>
      <c r="F35" s="236"/>
      <c r="G35" s="243">
        <f>E35*F35</f>
        <v>0</v>
      </c>
      <c r="H35" s="106">
        <f t="shared" si="23"/>
        <v>0</v>
      </c>
      <c r="I35" s="236"/>
      <c r="J35" s="243">
        <f>H35*I35</f>
        <v>0</v>
      </c>
      <c r="K35" s="106">
        <f t="shared" si="24"/>
        <v>0</v>
      </c>
      <c r="L35" s="236"/>
      <c r="M35" s="243">
        <f>K35*L35</f>
        <v>0</v>
      </c>
      <c r="N35" s="106">
        <f t="shared" si="25"/>
        <v>0</v>
      </c>
      <c r="O35" s="236"/>
      <c r="P35" s="243">
        <f>N35*O35</f>
        <v>0</v>
      </c>
      <c r="Q35" s="241">
        <f t="shared" si="26"/>
        <v>0</v>
      </c>
      <c r="R35" s="243">
        <f t="shared" si="27"/>
        <v>0</v>
      </c>
    </row>
    <row r="36" spans="1:18" ht="9.75" thickBot="1" x14ac:dyDescent="0.2">
      <c r="A36" s="299" t="str">
        <f t="shared" si="20"/>
        <v>Position:</v>
      </c>
      <c r="B36" s="106">
        <f t="shared" si="21"/>
        <v>0</v>
      </c>
      <c r="C36" s="237"/>
      <c r="D36" s="244">
        <f>B36*C36</f>
        <v>0</v>
      </c>
      <c r="E36" s="106">
        <f t="shared" si="22"/>
        <v>0</v>
      </c>
      <c r="F36" s="237"/>
      <c r="G36" s="244">
        <f>E36*F36</f>
        <v>0</v>
      </c>
      <c r="H36" s="106">
        <f t="shared" si="23"/>
        <v>0</v>
      </c>
      <c r="I36" s="237"/>
      <c r="J36" s="244">
        <f>H36*I36</f>
        <v>0</v>
      </c>
      <c r="K36" s="106">
        <f t="shared" si="24"/>
        <v>0</v>
      </c>
      <c r="L36" s="237"/>
      <c r="M36" s="244">
        <f>K36*L36</f>
        <v>0</v>
      </c>
      <c r="N36" s="106">
        <f t="shared" si="25"/>
        <v>0</v>
      </c>
      <c r="O36" s="237"/>
      <c r="P36" s="244">
        <f>N36*O36</f>
        <v>0</v>
      </c>
      <c r="Q36" s="241">
        <f t="shared" si="26"/>
        <v>0</v>
      </c>
      <c r="R36" s="243">
        <f t="shared" si="27"/>
        <v>0</v>
      </c>
    </row>
    <row r="37" spans="1:18" ht="10.5" thickTop="1" thickBot="1" x14ac:dyDescent="0.2">
      <c r="A37" s="248" t="s">
        <v>113</v>
      </c>
      <c r="B37" s="249"/>
      <c r="C37" s="250">
        <f>SUM(C33:C36)</f>
        <v>0</v>
      </c>
      <c r="D37" s="251">
        <f>SUM(D33:D36)</f>
        <v>0</v>
      </c>
      <c r="E37" s="249"/>
      <c r="F37" s="250">
        <f>SUM(F33:F36)</f>
        <v>0</v>
      </c>
      <c r="G37" s="251">
        <f>SUM(G33:G36)</f>
        <v>0</v>
      </c>
      <c r="H37" s="249"/>
      <c r="I37" s="250">
        <f>SUM(I33:I36)</f>
        <v>0</v>
      </c>
      <c r="J37" s="251">
        <f>SUM(J33:J36)</f>
        <v>0</v>
      </c>
      <c r="K37" s="249"/>
      <c r="L37" s="250">
        <f>SUM(L33:L36)</f>
        <v>0</v>
      </c>
      <c r="M37" s="251">
        <f>SUM(M33:M36)</f>
        <v>0</v>
      </c>
      <c r="N37" s="249"/>
      <c r="O37" s="250">
        <f>SUM(O33:O36)</f>
        <v>0</v>
      </c>
      <c r="P37" s="252">
        <f>SUM(P33:P36)</f>
        <v>0</v>
      </c>
      <c r="Q37" s="250">
        <f>SUM(Q33:Q36)</f>
        <v>0</v>
      </c>
      <c r="R37" s="252">
        <f>SUM(R33:R36)</f>
        <v>0</v>
      </c>
    </row>
    <row r="38" spans="1:18" ht="19.149999999999999" customHeight="1" thickTop="1" thickBot="1" x14ac:dyDescent="0.2">
      <c r="A38" s="292" t="s">
        <v>119</v>
      </c>
      <c r="B38" s="293"/>
      <c r="C38" s="294"/>
      <c r="D38" s="265">
        <f>D31+D37</f>
        <v>0</v>
      </c>
      <c r="E38" s="293"/>
      <c r="F38" s="294"/>
      <c r="G38" s="265">
        <f>G31+G37</f>
        <v>0</v>
      </c>
      <c r="H38" s="293"/>
      <c r="I38" s="294"/>
      <c r="J38" s="265">
        <f>J31+J37</f>
        <v>0</v>
      </c>
      <c r="K38" s="293"/>
      <c r="L38" s="294"/>
      <c r="M38" s="265">
        <f>M31+M37</f>
        <v>0</v>
      </c>
      <c r="N38" s="295"/>
      <c r="O38" s="295"/>
      <c r="P38" s="265">
        <f>P31+P37</f>
        <v>0</v>
      </c>
      <c r="Q38" s="296">
        <f>Q31+Q37</f>
        <v>0</v>
      </c>
      <c r="R38" s="265">
        <f>R31+R37</f>
        <v>0</v>
      </c>
    </row>
    <row r="39" spans="1:18" ht="15.95" customHeight="1" thickBot="1" x14ac:dyDescent="0.2">
      <c r="A39" s="412" t="s">
        <v>67</v>
      </c>
      <c r="B39" s="413"/>
      <c r="C39" s="413"/>
      <c r="D39" s="413"/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413"/>
      <c r="P39" s="413"/>
      <c r="Q39" s="413"/>
      <c r="R39" s="414"/>
    </row>
    <row r="40" spans="1:18" ht="18.75" customHeight="1" thickBot="1" x14ac:dyDescent="0.2">
      <c r="A40" s="262" t="s">
        <v>68</v>
      </c>
      <c r="B40" s="113"/>
      <c r="C40" s="261"/>
      <c r="D40" s="318">
        <f>P22*1.03</f>
        <v>0</v>
      </c>
      <c r="E40" s="277"/>
      <c r="F40" s="261"/>
      <c r="G40" s="318">
        <f>D40*1.03</f>
        <v>0</v>
      </c>
      <c r="H40" s="227"/>
      <c r="I40" s="125"/>
      <c r="J40" s="318">
        <f>G40*1.03</f>
        <v>0</v>
      </c>
      <c r="K40" s="227"/>
      <c r="L40" s="227"/>
      <c r="M40" s="318">
        <f>J40*1.03</f>
        <v>0</v>
      </c>
      <c r="N40" s="227"/>
      <c r="O40" s="227"/>
      <c r="P40" s="318">
        <f>M40*1.03</f>
        <v>0</v>
      </c>
      <c r="Q40" s="126"/>
      <c r="R40" s="280">
        <f>P40+M40+J40+G40+D40</f>
        <v>0</v>
      </c>
    </row>
    <row r="41" spans="1:18" s="257" customFormat="1" ht="14.45" customHeight="1" thickBot="1" x14ac:dyDescent="0.2">
      <c r="A41" s="274"/>
      <c r="B41" s="275"/>
      <c r="C41" s="268"/>
      <c r="D41" s="258"/>
      <c r="E41" s="268"/>
      <c r="F41" s="268"/>
      <c r="G41" s="258"/>
      <c r="H41" s="268"/>
      <c r="I41" s="268"/>
      <c r="J41" s="258"/>
      <c r="K41" s="268"/>
      <c r="L41" s="268"/>
      <c r="M41" s="258"/>
      <c r="N41" s="268"/>
      <c r="O41" s="268"/>
      <c r="P41" s="258"/>
      <c r="Q41" s="263"/>
      <c r="R41" s="264"/>
    </row>
    <row r="42" spans="1:18" ht="19.899999999999999" customHeight="1" thickBot="1" x14ac:dyDescent="0.2">
      <c r="A42" s="289" t="s">
        <v>75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81"/>
      <c r="Q42" s="282"/>
      <c r="R42" s="283"/>
    </row>
    <row r="43" spans="1:18" ht="16.149999999999999" customHeight="1" thickBot="1" x14ac:dyDescent="0.2">
      <c r="A43" s="297" t="s">
        <v>22</v>
      </c>
      <c r="B43" s="284"/>
      <c r="C43" s="285"/>
      <c r="D43" s="286"/>
      <c r="E43" s="285"/>
      <c r="F43" s="287"/>
      <c r="G43" s="286"/>
      <c r="H43" s="285"/>
      <c r="I43" s="287"/>
      <c r="J43" s="286"/>
      <c r="K43" s="285"/>
      <c r="L43" s="287"/>
      <c r="M43" s="286"/>
      <c r="N43" s="285"/>
      <c r="O43" s="287"/>
      <c r="P43" s="286"/>
      <c r="Q43" s="300">
        <f>Q38+Q20</f>
        <v>0</v>
      </c>
      <c r="R43" s="301">
        <f>R38+R20</f>
        <v>0</v>
      </c>
    </row>
    <row r="44" spans="1:18" ht="22.9" customHeight="1" thickBot="1" x14ac:dyDescent="0.2">
      <c r="A44" s="267" t="s">
        <v>68</v>
      </c>
      <c r="B44" s="288"/>
      <c r="C44" s="288"/>
      <c r="D44" s="286"/>
      <c r="E44" s="285"/>
      <c r="F44" s="287"/>
      <c r="G44" s="286"/>
      <c r="H44" s="285"/>
      <c r="I44" s="287"/>
      <c r="J44" s="286"/>
      <c r="K44" s="285"/>
      <c r="L44" s="287"/>
      <c r="M44" s="286"/>
      <c r="N44" s="285"/>
      <c r="O44" s="287"/>
      <c r="P44" s="286"/>
      <c r="Q44" s="298"/>
      <c r="R44" s="302">
        <f>R40+R22</f>
        <v>0</v>
      </c>
    </row>
  </sheetData>
  <sheetProtection password="DBD8" sheet="1" objects="1" scenarios="1"/>
  <mergeCells count="25">
    <mergeCell ref="A1:R1"/>
    <mergeCell ref="A2:R2"/>
    <mergeCell ref="A3:R3"/>
    <mergeCell ref="A4:R4"/>
    <mergeCell ref="A6:A7"/>
    <mergeCell ref="B6:D6"/>
    <mergeCell ref="E6:G6"/>
    <mergeCell ref="H6:J6"/>
    <mergeCell ref="A5:R5"/>
    <mergeCell ref="A39:R39"/>
    <mergeCell ref="Q6:R6"/>
    <mergeCell ref="Q24:R24"/>
    <mergeCell ref="K6:M6"/>
    <mergeCell ref="N6:P6"/>
    <mergeCell ref="A24:A25"/>
    <mergeCell ref="B24:D24"/>
    <mergeCell ref="A8:R8"/>
    <mergeCell ref="A14:R14"/>
    <mergeCell ref="A21:R21"/>
    <mergeCell ref="A26:R26"/>
    <mergeCell ref="A32:R32"/>
    <mergeCell ref="E24:G24"/>
    <mergeCell ref="H24:J24"/>
    <mergeCell ref="K24:M24"/>
    <mergeCell ref="N24:P24"/>
  </mergeCells>
  <printOptions horizontalCentered="1"/>
  <pageMargins left="0.25" right="0.25" top="0.25" bottom="0.2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workbookViewId="0">
      <pane ySplit="5" topLeftCell="A6" activePane="bottomLeft" state="frozen"/>
      <selection pane="bottomLeft" activeCell="D30" sqref="D30"/>
    </sheetView>
  </sheetViews>
  <sheetFormatPr defaultColWidth="8.85546875" defaultRowHeight="12.75" x14ac:dyDescent="0.2"/>
  <cols>
    <col min="1" max="1" width="17.140625" style="11" customWidth="1"/>
    <col min="2" max="2" width="9.85546875" style="11" bestFit="1" customWidth="1"/>
    <col min="3" max="3" width="8.85546875" style="11"/>
    <col min="4" max="4" width="9.85546875" style="11" bestFit="1" customWidth="1"/>
    <col min="5" max="5" width="10.7109375" style="11" bestFit="1" customWidth="1"/>
    <col min="6" max="6" width="8.85546875" style="11"/>
    <col min="7" max="8" width="10.7109375" style="11" bestFit="1" customWidth="1"/>
    <col min="9" max="9" width="8.85546875" style="11"/>
    <col min="10" max="10" width="10.7109375" style="11" bestFit="1" customWidth="1"/>
    <col min="11" max="14" width="8.85546875" style="11"/>
    <col min="15" max="15" width="10.7109375" style="11" bestFit="1" customWidth="1"/>
    <col min="16" max="16384" width="8.85546875" style="11"/>
  </cols>
  <sheetData>
    <row r="1" spans="1:15" ht="32.450000000000003" customHeight="1" thickTop="1" x14ac:dyDescent="0.2">
      <c r="A1" s="436" t="s">
        <v>85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8"/>
    </row>
    <row r="2" spans="1:15" ht="20.45" customHeight="1" x14ac:dyDescent="0.2">
      <c r="A2" s="439" t="s">
        <v>84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1"/>
    </row>
    <row r="3" spans="1:15" ht="13.5" thickBot="1" x14ac:dyDescent="0.25">
      <c r="A3" s="442" t="s">
        <v>83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4"/>
    </row>
    <row r="4" spans="1:15" ht="13.5" thickBot="1" x14ac:dyDescent="0.25">
      <c r="A4" s="445" t="s">
        <v>0</v>
      </c>
      <c r="B4" s="447" t="s">
        <v>82</v>
      </c>
      <c r="C4" s="448"/>
      <c r="D4" s="449"/>
      <c r="E4" s="450" t="s">
        <v>81</v>
      </c>
      <c r="F4" s="448"/>
      <c r="G4" s="449"/>
      <c r="H4" s="450" t="s">
        <v>80</v>
      </c>
      <c r="I4" s="448"/>
      <c r="J4" s="449"/>
      <c r="K4" s="450" t="s">
        <v>79</v>
      </c>
      <c r="L4" s="448"/>
      <c r="M4" s="449"/>
      <c r="N4" s="451" t="s">
        <v>6</v>
      </c>
      <c r="O4" s="453" t="s">
        <v>5</v>
      </c>
    </row>
    <row r="5" spans="1:15" ht="13.5" thickBot="1" x14ac:dyDescent="0.25">
      <c r="A5" s="446"/>
      <c r="B5" s="160" t="s">
        <v>3</v>
      </c>
      <c r="C5" s="160" t="s">
        <v>4</v>
      </c>
      <c r="D5" s="161" t="s">
        <v>1</v>
      </c>
      <c r="E5" s="162" t="s">
        <v>3</v>
      </c>
      <c r="F5" s="160" t="s">
        <v>4</v>
      </c>
      <c r="G5" s="161" t="s">
        <v>1</v>
      </c>
      <c r="H5" s="162" t="s">
        <v>3</v>
      </c>
      <c r="I5" s="160" t="s">
        <v>4</v>
      </c>
      <c r="J5" s="161" t="s">
        <v>1</v>
      </c>
      <c r="K5" s="162" t="s">
        <v>3</v>
      </c>
      <c r="L5" s="160" t="s">
        <v>4</v>
      </c>
      <c r="M5" s="161" t="s">
        <v>1</v>
      </c>
      <c r="N5" s="452"/>
      <c r="O5" s="454"/>
    </row>
    <row r="6" spans="1:15" x14ac:dyDescent="0.2">
      <c r="A6" s="427" t="s">
        <v>22</v>
      </c>
      <c r="B6" s="428"/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31"/>
    </row>
    <row r="7" spans="1:15" x14ac:dyDescent="0.2">
      <c r="A7" s="163" t="s">
        <v>7</v>
      </c>
      <c r="B7" s="196"/>
      <c r="C7" s="164"/>
      <c r="D7" s="198">
        <f t="shared" ref="D7:D13" si="0">B7*C7</f>
        <v>0</v>
      </c>
      <c r="E7" s="194"/>
      <c r="F7" s="164"/>
      <c r="G7" s="198">
        <f t="shared" ref="G7:G13" si="1">E7*F7</f>
        <v>0</v>
      </c>
      <c r="H7" s="194"/>
      <c r="I7" s="164"/>
      <c r="J7" s="198">
        <f t="shared" ref="J7:J13" si="2">H7*I7</f>
        <v>0</v>
      </c>
      <c r="K7" s="194"/>
      <c r="L7" s="164"/>
      <c r="M7" s="198">
        <f t="shared" ref="M7:M13" si="3">K7*L7</f>
        <v>0</v>
      </c>
      <c r="N7" s="179">
        <f>+I7+F7+C7+L7</f>
        <v>0</v>
      </c>
      <c r="O7" s="202">
        <f>J7+G7+D7+M7</f>
        <v>0</v>
      </c>
    </row>
    <row r="8" spans="1:15" x14ac:dyDescent="0.2">
      <c r="A8" s="163" t="s">
        <v>7</v>
      </c>
      <c r="B8" s="196"/>
      <c r="C8" s="164"/>
      <c r="D8" s="198">
        <f t="shared" si="0"/>
        <v>0</v>
      </c>
      <c r="E8" s="194"/>
      <c r="F8" s="164"/>
      <c r="G8" s="198">
        <f t="shared" si="1"/>
        <v>0</v>
      </c>
      <c r="H8" s="194"/>
      <c r="I8" s="164"/>
      <c r="J8" s="198">
        <f t="shared" si="2"/>
        <v>0</v>
      </c>
      <c r="K8" s="194"/>
      <c r="L8" s="164"/>
      <c r="M8" s="198">
        <f t="shared" si="3"/>
        <v>0</v>
      </c>
      <c r="N8" s="179">
        <f t="shared" ref="N8:N13" si="4">+I8+F8+C8+L8</f>
        <v>0</v>
      </c>
      <c r="O8" s="202">
        <f t="shared" ref="O8:O13" si="5">J8+G8+D8+M8</f>
        <v>0</v>
      </c>
    </row>
    <row r="9" spans="1:15" x14ac:dyDescent="0.2">
      <c r="A9" s="163" t="s">
        <v>7</v>
      </c>
      <c r="B9" s="196"/>
      <c r="C9" s="164"/>
      <c r="D9" s="198">
        <f t="shared" si="0"/>
        <v>0</v>
      </c>
      <c r="E9" s="194"/>
      <c r="F9" s="164"/>
      <c r="G9" s="198">
        <f t="shared" si="1"/>
        <v>0</v>
      </c>
      <c r="H9" s="194"/>
      <c r="I9" s="164"/>
      <c r="J9" s="198">
        <f t="shared" si="2"/>
        <v>0</v>
      </c>
      <c r="K9" s="194"/>
      <c r="L9" s="164"/>
      <c r="M9" s="198">
        <f t="shared" si="3"/>
        <v>0</v>
      </c>
      <c r="N9" s="179">
        <f t="shared" si="4"/>
        <v>0</v>
      </c>
      <c r="O9" s="202">
        <f t="shared" si="5"/>
        <v>0</v>
      </c>
    </row>
    <row r="10" spans="1:15" x14ac:dyDescent="0.2">
      <c r="A10" s="163" t="s">
        <v>7</v>
      </c>
      <c r="B10" s="196"/>
      <c r="C10" s="164"/>
      <c r="D10" s="198">
        <f t="shared" si="0"/>
        <v>0</v>
      </c>
      <c r="E10" s="194"/>
      <c r="F10" s="164"/>
      <c r="G10" s="198">
        <f t="shared" si="1"/>
        <v>0</v>
      </c>
      <c r="H10" s="194"/>
      <c r="I10" s="164"/>
      <c r="J10" s="198">
        <f t="shared" si="2"/>
        <v>0</v>
      </c>
      <c r="K10" s="194"/>
      <c r="L10" s="164"/>
      <c r="M10" s="198">
        <f t="shared" si="3"/>
        <v>0</v>
      </c>
      <c r="N10" s="179">
        <f t="shared" si="4"/>
        <v>0</v>
      </c>
      <c r="O10" s="202">
        <f t="shared" si="5"/>
        <v>0</v>
      </c>
    </row>
    <row r="11" spans="1:15" x14ac:dyDescent="0.2">
      <c r="A11" s="163" t="s">
        <v>7</v>
      </c>
      <c r="B11" s="196"/>
      <c r="C11" s="164"/>
      <c r="D11" s="198">
        <f t="shared" si="0"/>
        <v>0</v>
      </c>
      <c r="E11" s="194"/>
      <c r="F11" s="164"/>
      <c r="G11" s="198">
        <f t="shared" si="1"/>
        <v>0</v>
      </c>
      <c r="H11" s="194"/>
      <c r="I11" s="164"/>
      <c r="J11" s="198">
        <f t="shared" si="2"/>
        <v>0</v>
      </c>
      <c r="K11" s="194"/>
      <c r="L11" s="164"/>
      <c r="M11" s="198">
        <f t="shared" si="3"/>
        <v>0</v>
      </c>
      <c r="N11" s="179">
        <f t="shared" si="4"/>
        <v>0</v>
      </c>
      <c r="O11" s="202">
        <f t="shared" si="5"/>
        <v>0</v>
      </c>
    </row>
    <row r="12" spans="1:15" x14ac:dyDescent="0.2">
      <c r="A12" s="163" t="s">
        <v>7</v>
      </c>
      <c r="B12" s="196"/>
      <c r="C12" s="164"/>
      <c r="D12" s="198">
        <f t="shared" si="0"/>
        <v>0</v>
      </c>
      <c r="E12" s="194"/>
      <c r="F12" s="164"/>
      <c r="G12" s="198">
        <f t="shared" si="1"/>
        <v>0</v>
      </c>
      <c r="H12" s="194"/>
      <c r="I12" s="164"/>
      <c r="J12" s="198">
        <f t="shared" si="2"/>
        <v>0</v>
      </c>
      <c r="K12" s="194"/>
      <c r="L12" s="164"/>
      <c r="M12" s="198">
        <f t="shared" si="3"/>
        <v>0</v>
      </c>
      <c r="N12" s="179">
        <f t="shared" si="4"/>
        <v>0</v>
      </c>
      <c r="O12" s="202">
        <f t="shared" si="5"/>
        <v>0</v>
      </c>
    </row>
    <row r="13" spans="1:15" ht="13.5" thickBot="1" x14ac:dyDescent="0.25">
      <c r="A13" s="165" t="s">
        <v>7</v>
      </c>
      <c r="B13" s="197"/>
      <c r="C13" s="166"/>
      <c r="D13" s="199">
        <f t="shared" si="0"/>
        <v>0</v>
      </c>
      <c r="E13" s="195"/>
      <c r="F13" s="166"/>
      <c r="G13" s="199">
        <f t="shared" si="1"/>
        <v>0</v>
      </c>
      <c r="H13" s="195"/>
      <c r="I13" s="166"/>
      <c r="J13" s="199">
        <f t="shared" si="2"/>
        <v>0</v>
      </c>
      <c r="K13" s="195"/>
      <c r="L13" s="166"/>
      <c r="M13" s="199">
        <f t="shared" si="3"/>
        <v>0</v>
      </c>
      <c r="N13" s="179">
        <f t="shared" si="4"/>
        <v>0</v>
      </c>
      <c r="O13" s="202">
        <f t="shared" si="5"/>
        <v>0</v>
      </c>
    </row>
    <row r="14" spans="1:15" ht="14.25" thickTop="1" thickBot="1" x14ac:dyDescent="0.25">
      <c r="A14" s="455" t="s">
        <v>8</v>
      </c>
      <c r="B14" s="456"/>
      <c r="C14" s="178">
        <f>SUM(C7:C13)</f>
        <v>0</v>
      </c>
      <c r="D14" s="200">
        <f>SUM(D7:D13)</f>
        <v>0</v>
      </c>
      <c r="E14" s="167"/>
      <c r="F14" s="178">
        <f>SUM(F7:F13)</f>
        <v>0</v>
      </c>
      <c r="G14" s="201">
        <f>SUM(G7:G13)</f>
        <v>0</v>
      </c>
      <c r="H14" s="167"/>
      <c r="I14" s="178">
        <f>SUM(I7:I13)</f>
        <v>0</v>
      </c>
      <c r="J14" s="200">
        <f>SUM(J7:J13)</f>
        <v>0</v>
      </c>
      <c r="K14" s="167"/>
      <c r="L14" s="178">
        <f>SUM(L7:L13)</f>
        <v>0</v>
      </c>
      <c r="M14" s="200">
        <f>SUM(M7:M13)</f>
        <v>0</v>
      </c>
      <c r="N14" s="180">
        <f>SUM(N7:N13)</f>
        <v>0</v>
      </c>
      <c r="O14" s="203">
        <f>SUM(O7:O13)</f>
        <v>0</v>
      </c>
    </row>
    <row r="15" spans="1:15" x14ac:dyDescent="0.2">
      <c r="A15" s="427" t="s">
        <v>78</v>
      </c>
      <c r="B15" s="428"/>
      <c r="C15" s="428"/>
      <c r="D15" s="428"/>
      <c r="E15" s="430"/>
      <c r="F15" s="430"/>
      <c r="G15" s="428"/>
      <c r="H15" s="430"/>
      <c r="I15" s="430"/>
      <c r="J15" s="428"/>
      <c r="K15" s="430"/>
      <c r="L15" s="430"/>
      <c r="M15" s="430"/>
      <c r="N15" s="430"/>
      <c r="O15" s="431"/>
    </row>
    <row r="16" spans="1:15" x14ac:dyDescent="0.2">
      <c r="A16" s="457"/>
      <c r="B16" s="458"/>
      <c r="C16" s="459"/>
      <c r="D16" s="204"/>
      <c r="E16" s="432"/>
      <c r="F16" s="433"/>
      <c r="G16" s="204"/>
      <c r="H16" s="432"/>
      <c r="I16" s="433"/>
      <c r="J16" s="204"/>
      <c r="K16" s="432"/>
      <c r="L16" s="433"/>
      <c r="M16" s="204"/>
      <c r="N16" s="433"/>
      <c r="O16" s="202">
        <f>J16+G16+D16+M16</f>
        <v>0</v>
      </c>
    </row>
    <row r="17" spans="1:15" x14ac:dyDescent="0.2">
      <c r="A17" s="457"/>
      <c r="B17" s="458"/>
      <c r="C17" s="459"/>
      <c r="D17" s="204"/>
      <c r="E17" s="432"/>
      <c r="F17" s="433"/>
      <c r="G17" s="204"/>
      <c r="H17" s="432"/>
      <c r="I17" s="433"/>
      <c r="J17" s="204"/>
      <c r="K17" s="432"/>
      <c r="L17" s="433"/>
      <c r="M17" s="204"/>
      <c r="N17" s="433"/>
      <c r="O17" s="202">
        <f t="shared" ref="O17:O20" si="6">J17+G17+D17+M17</f>
        <v>0</v>
      </c>
    </row>
    <row r="18" spans="1:15" x14ac:dyDescent="0.2">
      <c r="A18" s="457"/>
      <c r="B18" s="458"/>
      <c r="C18" s="459"/>
      <c r="D18" s="204"/>
      <c r="E18" s="432"/>
      <c r="F18" s="433"/>
      <c r="G18" s="204"/>
      <c r="H18" s="432"/>
      <c r="I18" s="433"/>
      <c r="J18" s="204"/>
      <c r="K18" s="432"/>
      <c r="L18" s="433"/>
      <c r="M18" s="204"/>
      <c r="N18" s="433"/>
      <c r="O18" s="202">
        <f t="shared" si="6"/>
        <v>0</v>
      </c>
    </row>
    <row r="19" spans="1:15" x14ac:dyDescent="0.2">
      <c r="A19" s="457"/>
      <c r="B19" s="458"/>
      <c r="C19" s="459"/>
      <c r="D19" s="204"/>
      <c r="E19" s="432"/>
      <c r="F19" s="433"/>
      <c r="G19" s="204"/>
      <c r="H19" s="432"/>
      <c r="I19" s="433"/>
      <c r="J19" s="204"/>
      <c r="K19" s="432"/>
      <c r="L19" s="433"/>
      <c r="M19" s="204"/>
      <c r="N19" s="433"/>
      <c r="O19" s="202">
        <f t="shared" si="6"/>
        <v>0</v>
      </c>
    </row>
    <row r="20" spans="1:15" ht="13.5" thickBot="1" x14ac:dyDescent="0.25">
      <c r="A20" s="461"/>
      <c r="B20" s="462"/>
      <c r="C20" s="463"/>
      <c r="D20" s="205"/>
      <c r="E20" s="432"/>
      <c r="F20" s="433"/>
      <c r="G20" s="205"/>
      <c r="H20" s="432"/>
      <c r="I20" s="433"/>
      <c r="J20" s="205"/>
      <c r="K20" s="432"/>
      <c r="L20" s="433"/>
      <c r="M20" s="205"/>
      <c r="N20" s="433"/>
      <c r="O20" s="202">
        <f t="shared" si="6"/>
        <v>0</v>
      </c>
    </row>
    <row r="21" spans="1:15" ht="14.25" thickTop="1" thickBot="1" x14ac:dyDescent="0.25">
      <c r="A21" s="455" t="s">
        <v>8</v>
      </c>
      <c r="B21" s="464"/>
      <c r="C21" s="456"/>
      <c r="D21" s="200">
        <f>SUM(D16:D20)</f>
        <v>0</v>
      </c>
      <c r="E21" s="434"/>
      <c r="F21" s="435"/>
      <c r="G21" s="200">
        <f>SUM(G16:G20)</f>
        <v>0</v>
      </c>
      <c r="H21" s="434"/>
      <c r="I21" s="435"/>
      <c r="J21" s="200">
        <f>SUM(J16:J20)</f>
        <v>0</v>
      </c>
      <c r="K21" s="434"/>
      <c r="L21" s="435"/>
      <c r="M21" s="200">
        <f>SUM(M16:M20)</f>
        <v>0</v>
      </c>
      <c r="N21" s="460"/>
      <c r="O21" s="203">
        <f>SUM(O16:O20)</f>
        <v>0</v>
      </c>
    </row>
    <row r="22" spans="1:15" x14ac:dyDescent="0.2">
      <c r="A22" s="427" t="s">
        <v>77</v>
      </c>
      <c r="B22" s="428"/>
      <c r="C22" s="428"/>
      <c r="D22" s="428"/>
      <c r="E22" s="429"/>
      <c r="F22" s="429"/>
      <c r="G22" s="428"/>
      <c r="H22" s="430"/>
      <c r="I22" s="430"/>
      <c r="J22" s="428"/>
      <c r="K22" s="430"/>
      <c r="L22" s="430"/>
      <c r="M22" s="430"/>
      <c r="N22" s="430"/>
      <c r="O22" s="431"/>
    </row>
    <row r="23" spans="1:15" x14ac:dyDescent="0.2">
      <c r="A23" s="457"/>
      <c r="B23" s="458"/>
      <c r="C23" s="459"/>
      <c r="D23" s="204"/>
      <c r="E23" s="477"/>
      <c r="F23" s="478"/>
      <c r="G23" s="204"/>
      <c r="H23" s="477"/>
      <c r="I23" s="433"/>
      <c r="J23" s="204"/>
      <c r="K23" s="432"/>
      <c r="L23" s="433"/>
      <c r="M23" s="204"/>
      <c r="N23" s="433"/>
      <c r="O23" s="202">
        <f>J23+G23+D23+M23</f>
        <v>0</v>
      </c>
    </row>
    <row r="24" spans="1:15" x14ac:dyDescent="0.2">
      <c r="A24" s="457"/>
      <c r="B24" s="458"/>
      <c r="C24" s="459"/>
      <c r="D24" s="204"/>
      <c r="E24" s="479"/>
      <c r="F24" s="478"/>
      <c r="G24" s="204"/>
      <c r="H24" s="432"/>
      <c r="I24" s="433"/>
      <c r="J24" s="204"/>
      <c r="K24" s="432"/>
      <c r="L24" s="433"/>
      <c r="M24" s="204"/>
      <c r="N24" s="433"/>
      <c r="O24" s="202">
        <f t="shared" ref="O24:O27" si="7">J24+G24+D24+M24</f>
        <v>0</v>
      </c>
    </row>
    <row r="25" spans="1:15" x14ac:dyDescent="0.2">
      <c r="A25" s="457"/>
      <c r="B25" s="458"/>
      <c r="C25" s="459"/>
      <c r="D25" s="204"/>
      <c r="E25" s="479"/>
      <c r="F25" s="478"/>
      <c r="G25" s="204"/>
      <c r="H25" s="432"/>
      <c r="I25" s="433"/>
      <c r="J25" s="204"/>
      <c r="K25" s="432"/>
      <c r="L25" s="433"/>
      <c r="M25" s="204"/>
      <c r="N25" s="433"/>
      <c r="O25" s="202">
        <f t="shared" si="7"/>
        <v>0</v>
      </c>
    </row>
    <row r="26" spans="1:15" x14ac:dyDescent="0.2">
      <c r="A26" s="457"/>
      <c r="B26" s="458"/>
      <c r="C26" s="459"/>
      <c r="D26" s="204"/>
      <c r="E26" s="479"/>
      <c r="F26" s="478"/>
      <c r="G26" s="204"/>
      <c r="H26" s="432"/>
      <c r="I26" s="433"/>
      <c r="J26" s="204"/>
      <c r="K26" s="432"/>
      <c r="L26" s="433"/>
      <c r="M26" s="204"/>
      <c r="N26" s="433"/>
      <c r="O26" s="202">
        <f t="shared" si="7"/>
        <v>0</v>
      </c>
    </row>
    <row r="27" spans="1:15" ht="13.5" thickBot="1" x14ac:dyDescent="0.25">
      <c r="A27" s="461"/>
      <c r="B27" s="462"/>
      <c r="C27" s="463"/>
      <c r="D27" s="205"/>
      <c r="E27" s="479"/>
      <c r="F27" s="478"/>
      <c r="G27" s="205"/>
      <c r="H27" s="432"/>
      <c r="I27" s="433"/>
      <c r="J27" s="205"/>
      <c r="K27" s="432"/>
      <c r="L27" s="433"/>
      <c r="M27" s="205"/>
      <c r="N27" s="433"/>
      <c r="O27" s="202">
        <f t="shared" si="7"/>
        <v>0</v>
      </c>
    </row>
    <row r="28" spans="1:15" ht="14.25" thickTop="1" thickBot="1" x14ac:dyDescent="0.25">
      <c r="A28" s="480" t="s">
        <v>8</v>
      </c>
      <c r="B28" s="481"/>
      <c r="C28" s="482"/>
      <c r="D28" s="200">
        <f>SUM(D23:D27)</f>
        <v>0</v>
      </c>
      <c r="E28" s="479"/>
      <c r="F28" s="478"/>
      <c r="G28" s="200">
        <f>SUM(G23:G27)</f>
        <v>0</v>
      </c>
      <c r="H28" s="432"/>
      <c r="I28" s="433"/>
      <c r="J28" s="200">
        <f>SUM(J23:J27)</f>
        <v>0</v>
      </c>
      <c r="K28" s="434"/>
      <c r="L28" s="435"/>
      <c r="M28" s="200">
        <f>SUM(M23:M27)</f>
        <v>0</v>
      </c>
      <c r="N28" s="433"/>
      <c r="O28" s="206">
        <f>SUM(O23:O27)</f>
        <v>0</v>
      </c>
    </row>
    <row r="29" spans="1:15" x14ac:dyDescent="0.2">
      <c r="A29" s="427" t="s">
        <v>76</v>
      </c>
      <c r="B29" s="474"/>
      <c r="C29" s="474"/>
      <c r="D29" s="474"/>
      <c r="E29" s="475"/>
      <c r="F29" s="475"/>
      <c r="G29" s="474"/>
      <c r="H29" s="475"/>
      <c r="I29" s="475"/>
      <c r="J29" s="474"/>
      <c r="K29" s="475"/>
      <c r="L29" s="475"/>
      <c r="M29" s="474"/>
      <c r="N29" s="475"/>
      <c r="O29" s="476"/>
    </row>
    <row r="30" spans="1:15" x14ac:dyDescent="0.2">
      <c r="A30" s="467"/>
      <c r="B30" s="468"/>
      <c r="C30" s="468"/>
      <c r="D30" s="208"/>
      <c r="E30" s="168"/>
      <c r="F30" s="169"/>
      <c r="G30" s="208"/>
      <c r="H30" s="170"/>
      <c r="I30" s="171"/>
      <c r="J30" s="208"/>
      <c r="K30" s="170"/>
      <c r="L30" s="171"/>
      <c r="M30" s="208"/>
      <c r="N30" s="171"/>
      <c r="O30" s="202">
        <f>J30+G30+D30+M30</f>
        <v>0</v>
      </c>
    </row>
    <row r="31" spans="1:15" x14ac:dyDescent="0.2">
      <c r="A31" s="467"/>
      <c r="B31" s="468"/>
      <c r="C31" s="468"/>
      <c r="D31" s="208"/>
      <c r="E31" s="168"/>
      <c r="F31" s="169"/>
      <c r="G31" s="208"/>
      <c r="H31" s="170"/>
      <c r="I31" s="171"/>
      <c r="J31" s="208"/>
      <c r="K31" s="170"/>
      <c r="L31" s="171"/>
      <c r="M31" s="208"/>
      <c r="N31" s="171"/>
      <c r="O31" s="202">
        <f t="shared" ref="O31:O32" si="8">J31+G31+D31+M31</f>
        <v>0</v>
      </c>
    </row>
    <row r="32" spans="1:15" ht="13.5" thickBot="1" x14ac:dyDescent="0.25">
      <c r="A32" s="471"/>
      <c r="B32" s="472"/>
      <c r="C32" s="473"/>
      <c r="D32" s="209"/>
      <c r="E32" s="168"/>
      <c r="F32" s="169"/>
      <c r="G32" s="209"/>
      <c r="H32" s="170"/>
      <c r="I32" s="171"/>
      <c r="J32" s="209"/>
      <c r="K32" s="170"/>
      <c r="L32" s="171"/>
      <c r="M32" s="209"/>
      <c r="N32" s="171"/>
      <c r="O32" s="202">
        <f t="shared" si="8"/>
        <v>0</v>
      </c>
    </row>
    <row r="33" spans="1:15" ht="14.25" thickTop="1" thickBot="1" x14ac:dyDescent="0.25">
      <c r="A33" s="469" t="s">
        <v>8</v>
      </c>
      <c r="B33" s="470"/>
      <c r="C33" s="470"/>
      <c r="D33" s="200">
        <f>SUM(D30:D32)</f>
        <v>0</v>
      </c>
      <c r="E33" s="172"/>
      <c r="F33" s="173"/>
      <c r="G33" s="200">
        <f>SUM(G30:G32)</f>
        <v>0</v>
      </c>
      <c r="H33" s="174"/>
      <c r="I33" s="175"/>
      <c r="J33" s="200">
        <f>SUM(J30:J32)</f>
        <v>0</v>
      </c>
      <c r="K33" s="174"/>
      <c r="L33" s="185"/>
      <c r="M33" s="200">
        <f>SUM(M30:M32)</f>
        <v>0</v>
      </c>
      <c r="N33" s="175"/>
      <c r="O33" s="203">
        <f>SUM(O30:O32)</f>
        <v>0</v>
      </c>
    </row>
    <row r="34" spans="1:15" ht="13.5" thickBot="1" x14ac:dyDescent="0.25">
      <c r="A34" s="465" t="s">
        <v>75</v>
      </c>
      <c r="B34" s="466"/>
      <c r="C34" s="183">
        <f>C14</f>
        <v>0</v>
      </c>
      <c r="D34" s="210">
        <f>D14+D21+D28+D33</f>
        <v>0</v>
      </c>
      <c r="E34" s="176"/>
      <c r="F34" s="183">
        <f>F14</f>
        <v>0</v>
      </c>
      <c r="G34" s="210">
        <f>G14+G21+G28+G33</f>
        <v>0</v>
      </c>
      <c r="H34" s="176"/>
      <c r="I34" s="183">
        <f>I14</f>
        <v>0</v>
      </c>
      <c r="J34" s="210">
        <f>J14+J21+J28+J33</f>
        <v>0</v>
      </c>
      <c r="K34" s="177"/>
      <c r="L34" s="224">
        <f>L14</f>
        <v>0</v>
      </c>
      <c r="M34" s="210">
        <f>M14+M21+M28+M33</f>
        <v>0</v>
      </c>
      <c r="N34" s="181">
        <f>N14</f>
        <v>0</v>
      </c>
      <c r="O34" s="207">
        <f>O14+O21+O28+O33</f>
        <v>0</v>
      </c>
    </row>
    <row r="35" spans="1:15" ht="13.5" thickTop="1" x14ac:dyDescent="0.2"/>
  </sheetData>
  <sheetProtection password="DBD8" sheet="1" objects="1" scenarios="1"/>
  <mergeCells count="40">
    <mergeCell ref="A26:C26"/>
    <mergeCell ref="A23:C23"/>
    <mergeCell ref="A34:B34"/>
    <mergeCell ref="N23:N28"/>
    <mergeCell ref="A31:C31"/>
    <mergeCell ref="A33:C33"/>
    <mergeCell ref="A32:C32"/>
    <mergeCell ref="A29:O29"/>
    <mergeCell ref="A30:C30"/>
    <mergeCell ref="A25:C25"/>
    <mergeCell ref="E23:F28"/>
    <mergeCell ref="H23:I28"/>
    <mergeCell ref="A27:C27"/>
    <mergeCell ref="A28:C28"/>
    <mergeCell ref="A24:C24"/>
    <mergeCell ref="E16:F21"/>
    <mergeCell ref="H16:I21"/>
    <mergeCell ref="N16:N21"/>
    <mergeCell ref="A18:C18"/>
    <mergeCell ref="K16:L21"/>
    <mergeCell ref="A17:C17"/>
    <mergeCell ref="A19:C19"/>
    <mergeCell ref="A20:C20"/>
    <mergeCell ref="A21:C21"/>
    <mergeCell ref="A22:O22"/>
    <mergeCell ref="K23:L28"/>
    <mergeCell ref="A1:O1"/>
    <mergeCell ref="A2:O2"/>
    <mergeCell ref="A3:O3"/>
    <mergeCell ref="A4:A5"/>
    <mergeCell ref="B4:D4"/>
    <mergeCell ref="E4:G4"/>
    <mergeCell ref="H4:J4"/>
    <mergeCell ref="N4:N5"/>
    <mergeCell ref="O4:O5"/>
    <mergeCell ref="K4:M4"/>
    <mergeCell ref="A6:O6"/>
    <mergeCell ref="A14:B14"/>
    <mergeCell ref="A15:O15"/>
    <mergeCell ref="A16:C16"/>
  </mergeCells>
  <printOptions horizontalCentered="1"/>
  <pageMargins left="0.75" right="0.75" top="1" bottom="1" header="0.5" footer="0.5"/>
  <pageSetup scale="81" fitToHeight="0" orientation="landscape" horizontalDpi="4294967294" verticalDpi="4294967294" r:id="rId1"/>
  <headerFooter alignWithMargins="0">
    <oddHeader>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opLeftCell="B1" zoomScaleNormal="100" workbookViewId="0">
      <selection activeCell="M30" sqref="M30"/>
    </sheetView>
  </sheetViews>
  <sheetFormatPr defaultColWidth="8.85546875" defaultRowHeight="12.75" x14ac:dyDescent="0.2"/>
  <cols>
    <col min="1" max="1" width="17.140625" style="11" customWidth="1"/>
    <col min="2" max="2" width="12" style="11" bestFit="1" customWidth="1"/>
    <col min="3" max="3" width="9" style="11" bestFit="1" customWidth="1"/>
    <col min="4" max="5" width="10.7109375" style="11" bestFit="1" customWidth="1"/>
    <col min="6" max="6" width="9" style="11" bestFit="1" customWidth="1"/>
    <col min="7" max="8" width="10.7109375" style="11" bestFit="1" customWidth="1"/>
    <col min="9" max="9" width="9" style="11" bestFit="1" customWidth="1"/>
    <col min="10" max="11" width="10.7109375" style="11" bestFit="1" customWidth="1"/>
    <col min="12" max="12" width="9" style="11" bestFit="1" customWidth="1"/>
    <col min="13" max="13" width="10.7109375" style="11" bestFit="1" customWidth="1"/>
    <col min="14" max="14" width="9" style="11" bestFit="1" customWidth="1"/>
    <col min="15" max="15" width="10.7109375" style="11" bestFit="1" customWidth="1"/>
    <col min="16" max="16384" width="8.85546875" style="11"/>
  </cols>
  <sheetData>
    <row r="1" spans="1:15" ht="32.450000000000003" customHeight="1" thickTop="1" x14ac:dyDescent="0.2">
      <c r="A1" s="436" t="s">
        <v>98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8"/>
    </row>
    <row r="2" spans="1:15" ht="20.45" customHeight="1" x14ac:dyDescent="0.2">
      <c r="A2" s="439" t="s">
        <v>84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1"/>
    </row>
    <row r="3" spans="1:15" ht="13.5" thickBot="1" x14ac:dyDescent="0.25">
      <c r="A3" s="442" t="s">
        <v>83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4"/>
    </row>
    <row r="4" spans="1:15" ht="13.5" thickBot="1" x14ac:dyDescent="0.25">
      <c r="A4" s="445" t="s">
        <v>0</v>
      </c>
      <c r="B4" s="447" t="s">
        <v>82</v>
      </c>
      <c r="C4" s="448"/>
      <c r="D4" s="449"/>
      <c r="E4" s="450" t="s">
        <v>81</v>
      </c>
      <c r="F4" s="448"/>
      <c r="G4" s="449"/>
      <c r="H4" s="450" t="s">
        <v>80</v>
      </c>
      <c r="I4" s="448"/>
      <c r="J4" s="449"/>
      <c r="K4" s="450" t="s">
        <v>79</v>
      </c>
      <c r="L4" s="448"/>
      <c r="M4" s="449"/>
      <c r="N4" s="451" t="s">
        <v>6</v>
      </c>
      <c r="O4" s="453" t="s">
        <v>5</v>
      </c>
    </row>
    <row r="5" spans="1:15" ht="13.5" thickBot="1" x14ac:dyDescent="0.25">
      <c r="A5" s="446"/>
      <c r="B5" s="160" t="s">
        <v>3</v>
      </c>
      <c r="C5" s="160" t="s">
        <v>4</v>
      </c>
      <c r="D5" s="161" t="s">
        <v>1</v>
      </c>
      <c r="E5" s="162" t="s">
        <v>3</v>
      </c>
      <c r="F5" s="160" t="s">
        <v>4</v>
      </c>
      <c r="G5" s="161" t="s">
        <v>1</v>
      </c>
      <c r="H5" s="162" t="s">
        <v>3</v>
      </c>
      <c r="I5" s="160" t="s">
        <v>4</v>
      </c>
      <c r="J5" s="161" t="s">
        <v>1</v>
      </c>
      <c r="K5" s="162" t="s">
        <v>3</v>
      </c>
      <c r="L5" s="160" t="s">
        <v>4</v>
      </c>
      <c r="M5" s="161" t="s">
        <v>1</v>
      </c>
      <c r="N5" s="452"/>
      <c r="O5" s="454"/>
    </row>
    <row r="6" spans="1:15" x14ac:dyDescent="0.2">
      <c r="A6" s="427" t="s">
        <v>22</v>
      </c>
      <c r="B6" s="428"/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31"/>
    </row>
    <row r="7" spans="1:15" x14ac:dyDescent="0.2">
      <c r="A7" s="163" t="s">
        <v>7</v>
      </c>
      <c r="B7" s="196"/>
      <c r="C7" s="164"/>
      <c r="D7" s="198">
        <f t="shared" ref="D7:D13" si="0">B7*C7</f>
        <v>0</v>
      </c>
      <c r="E7" s="194"/>
      <c r="F7" s="164"/>
      <c r="G7" s="198">
        <f t="shared" ref="G7:G13" si="1">E7*F7</f>
        <v>0</v>
      </c>
      <c r="H7" s="194"/>
      <c r="I7" s="164"/>
      <c r="J7" s="198">
        <f t="shared" ref="J7:J13" si="2">H7*I7</f>
        <v>0</v>
      </c>
      <c r="K7" s="194"/>
      <c r="L7" s="164"/>
      <c r="M7" s="198">
        <f t="shared" ref="M7:M13" si="3">K7*L7</f>
        <v>0</v>
      </c>
      <c r="N7" s="179">
        <f>+I7+F7+C7+L7</f>
        <v>0</v>
      </c>
      <c r="O7" s="202">
        <f>J7+G7+D7+M7</f>
        <v>0</v>
      </c>
    </row>
    <row r="8" spans="1:15" x14ac:dyDescent="0.2">
      <c r="A8" s="163" t="s">
        <v>7</v>
      </c>
      <c r="B8" s="196"/>
      <c r="C8" s="164"/>
      <c r="D8" s="198">
        <f t="shared" si="0"/>
        <v>0</v>
      </c>
      <c r="E8" s="194"/>
      <c r="F8" s="164"/>
      <c r="G8" s="198">
        <f t="shared" si="1"/>
        <v>0</v>
      </c>
      <c r="H8" s="194"/>
      <c r="I8" s="164"/>
      <c r="J8" s="198">
        <f t="shared" si="2"/>
        <v>0</v>
      </c>
      <c r="K8" s="194"/>
      <c r="L8" s="164"/>
      <c r="M8" s="198">
        <f t="shared" si="3"/>
        <v>0</v>
      </c>
      <c r="N8" s="179">
        <f t="shared" ref="N8:N13" si="4">+I8+F8+C8+L8</f>
        <v>0</v>
      </c>
      <c r="O8" s="202">
        <f t="shared" ref="O8:O13" si="5">J8+G8+D8+M8</f>
        <v>0</v>
      </c>
    </row>
    <row r="9" spans="1:15" x14ac:dyDescent="0.2">
      <c r="A9" s="163" t="s">
        <v>7</v>
      </c>
      <c r="B9" s="196"/>
      <c r="C9" s="164"/>
      <c r="D9" s="198">
        <f t="shared" si="0"/>
        <v>0</v>
      </c>
      <c r="E9" s="194"/>
      <c r="F9" s="164"/>
      <c r="G9" s="198">
        <f t="shared" si="1"/>
        <v>0</v>
      </c>
      <c r="H9" s="194"/>
      <c r="I9" s="164"/>
      <c r="J9" s="198">
        <f t="shared" si="2"/>
        <v>0</v>
      </c>
      <c r="K9" s="194"/>
      <c r="L9" s="164"/>
      <c r="M9" s="198">
        <f t="shared" si="3"/>
        <v>0</v>
      </c>
      <c r="N9" s="179">
        <f t="shared" si="4"/>
        <v>0</v>
      </c>
      <c r="O9" s="202">
        <f t="shared" si="5"/>
        <v>0</v>
      </c>
    </row>
    <row r="10" spans="1:15" x14ac:dyDescent="0.2">
      <c r="A10" s="163" t="s">
        <v>7</v>
      </c>
      <c r="B10" s="196"/>
      <c r="C10" s="164"/>
      <c r="D10" s="198">
        <f t="shared" si="0"/>
        <v>0</v>
      </c>
      <c r="E10" s="194"/>
      <c r="F10" s="164"/>
      <c r="G10" s="198">
        <f t="shared" si="1"/>
        <v>0</v>
      </c>
      <c r="H10" s="194"/>
      <c r="I10" s="164"/>
      <c r="J10" s="198">
        <f t="shared" si="2"/>
        <v>0</v>
      </c>
      <c r="K10" s="194"/>
      <c r="L10" s="164"/>
      <c r="M10" s="198">
        <f t="shared" si="3"/>
        <v>0</v>
      </c>
      <c r="N10" s="179">
        <f t="shared" si="4"/>
        <v>0</v>
      </c>
      <c r="O10" s="202">
        <f t="shared" si="5"/>
        <v>0</v>
      </c>
    </row>
    <row r="11" spans="1:15" x14ac:dyDescent="0.2">
      <c r="A11" s="163" t="s">
        <v>7</v>
      </c>
      <c r="B11" s="196"/>
      <c r="C11" s="164"/>
      <c r="D11" s="198">
        <f t="shared" si="0"/>
        <v>0</v>
      </c>
      <c r="E11" s="194"/>
      <c r="F11" s="164"/>
      <c r="G11" s="198">
        <f t="shared" si="1"/>
        <v>0</v>
      </c>
      <c r="H11" s="194"/>
      <c r="I11" s="164"/>
      <c r="J11" s="198">
        <f t="shared" si="2"/>
        <v>0</v>
      </c>
      <c r="K11" s="194"/>
      <c r="L11" s="164"/>
      <c r="M11" s="198">
        <f t="shared" si="3"/>
        <v>0</v>
      </c>
      <c r="N11" s="179">
        <f t="shared" si="4"/>
        <v>0</v>
      </c>
      <c r="O11" s="202">
        <f t="shared" si="5"/>
        <v>0</v>
      </c>
    </row>
    <row r="12" spans="1:15" x14ac:dyDescent="0.2">
      <c r="A12" s="163" t="s">
        <v>7</v>
      </c>
      <c r="B12" s="196"/>
      <c r="C12" s="164"/>
      <c r="D12" s="198">
        <f t="shared" si="0"/>
        <v>0</v>
      </c>
      <c r="E12" s="194"/>
      <c r="F12" s="164"/>
      <c r="G12" s="198">
        <f t="shared" si="1"/>
        <v>0</v>
      </c>
      <c r="H12" s="194"/>
      <c r="I12" s="164"/>
      <c r="J12" s="198">
        <f t="shared" si="2"/>
        <v>0</v>
      </c>
      <c r="K12" s="194"/>
      <c r="L12" s="164"/>
      <c r="M12" s="198">
        <f t="shared" si="3"/>
        <v>0</v>
      </c>
      <c r="N12" s="179">
        <f t="shared" si="4"/>
        <v>0</v>
      </c>
      <c r="O12" s="202">
        <f t="shared" si="5"/>
        <v>0</v>
      </c>
    </row>
    <row r="13" spans="1:15" ht="13.5" thickBot="1" x14ac:dyDescent="0.25">
      <c r="A13" s="165" t="s">
        <v>7</v>
      </c>
      <c r="B13" s="197"/>
      <c r="C13" s="166"/>
      <c r="D13" s="199">
        <f t="shared" si="0"/>
        <v>0</v>
      </c>
      <c r="E13" s="195"/>
      <c r="F13" s="166"/>
      <c r="G13" s="199">
        <f t="shared" si="1"/>
        <v>0</v>
      </c>
      <c r="H13" s="195"/>
      <c r="I13" s="166"/>
      <c r="J13" s="199">
        <f t="shared" si="2"/>
        <v>0</v>
      </c>
      <c r="K13" s="195"/>
      <c r="L13" s="166"/>
      <c r="M13" s="199">
        <f t="shared" si="3"/>
        <v>0</v>
      </c>
      <c r="N13" s="179">
        <f t="shared" si="4"/>
        <v>0</v>
      </c>
      <c r="O13" s="202">
        <f t="shared" si="5"/>
        <v>0</v>
      </c>
    </row>
    <row r="14" spans="1:15" ht="14.25" thickTop="1" thickBot="1" x14ac:dyDescent="0.25">
      <c r="A14" s="455" t="s">
        <v>8</v>
      </c>
      <c r="B14" s="456"/>
      <c r="C14" s="178">
        <f>SUM(C7:C13)</f>
        <v>0</v>
      </c>
      <c r="D14" s="200">
        <f>SUM(D7:D13)</f>
        <v>0</v>
      </c>
      <c r="E14" s="167"/>
      <c r="F14" s="178">
        <f>SUM(F7:F13)</f>
        <v>0</v>
      </c>
      <c r="G14" s="200">
        <f>SUM(G7:G13)</f>
        <v>0</v>
      </c>
      <c r="H14" s="211"/>
      <c r="I14" s="178">
        <f>SUM(I7:I13)</f>
        <v>0</v>
      </c>
      <c r="J14" s="200">
        <f>SUM(J7:J13)</f>
        <v>0</v>
      </c>
      <c r="K14" s="167"/>
      <c r="L14" s="178">
        <f>SUM(L7:L13)</f>
        <v>0</v>
      </c>
      <c r="M14" s="200">
        <f>SUM(M7:M13)</f>
        <v>0</v>
      </c>
      <c r="N14" s="180">
        <f>SUM(N7:N13)</f>
        <v>0</v>
      </c>
      <c r="O14" s="203">
        <f>SUM(O7:O13)</f>
        <v>0</v>
      </c>
    </row>
    <row r="15" spans="1:15" x14ac:dyDescent="0.2">
      <c r="A15" s="427" t="s">
        <v>78</v>
      </c>
      <c r="B15" s="428"/>
      <c r="C15" s="428"/>
      <c r="D15" s="428"/>
      <c r="E15" s="430"/>
      <c r="F15" s="430"/>
      <c r="G15" s="428"/>
      <c r="H15" s="430"/>
      <c r="I15" s="430"/>
      <c r="J15" s="428"/>
      <c r="K15" s="430"/>
      <c r="L15" s="430"/>
      <c r="M15" s="430"/>
      <c r="N15" s="430"/>
      <c r="O15" s="431"/>
    </row>
    <row r="16" spans="1:15" x14ac:dyDescent="0.2">
      <c r="A16" s="457"/>
      <c r="B16" s="458"/>
      <c r="C16" s="459"/>
      <c r="D16" s="204"/>
      <c r="E16" s="432"/>
      <c r="F16" s="433"/>
      <c r="G16" s="204"/>
      <c r="H16" s="432"/>
      <c r="I16" s="433"/>
      <c r="J16" s="204"/>
      <c r="K16" s="432"/>
      <c r="L16" s="433"/>
      <c r="M16" s="204"/>
      <c r="N16" s="433"/>
      <c r="O16" s="202">
        <f>J16+G16+D16+M16</f>
        <v>0</v>
      </c>
    </row>
    <row r="17" spans="1:15" x14ac:dyDescent="0.2">
      <c r="A17" s="457"/>
      <c r="B17" s="458"/>
      <c r="C17" s="459"/>
      <c r="D17" s="204"/>
      <c r="E17" s="432"/>
      <c r="F17" s="433"/>
      <c r="G17" s="204"/>
      <c r="H17" s="432"/>
      <c r="I17" s="433"/>
      <c r="J17" s="204"/>
      <c r="K17" s="432"/>
      <c r="L17" s="433"/>
      <c r="M17" s="204"/>
      <c r="N17" s="433"/>
      <c r="O17" s="202">
        <f t="shared" ref="O17:O20" si="6">J17+G17+D17+M17</f>
        <v>0</v>
      </c>
    </row>
    <row r="18" spans="1:15" x14ac:dyDescent="0.2">
      <c r="A18" s="457"/>
      <c r="B18" s="458"/>
      <c r="C18" s="459"/>
      <c r="D18" s="204"/>
      <c r="E18" s="432"/>
      <c r="F18" s="433"/>
      <c r="G18" s="204"/>
      <c r="H18" s="432"/>
      <c r="I18" s="433"/>
      <c r="J18" s="204"/>
      <c r="K18" s="432"/>
      <c r="L18" s="433"/>
      <c r="M18" s="204"/>
      <c r="N18" s="433"/>
      <c r="O18" s="202">
        <f t="shared" si="6"/>
        <v>0</v>
      </c>
    </row>
    <row r="19" spans="1:15" x14ac:dyDescent="0.2">
      <c r="A19" s="457"/>
      <c r="B19" s="458"/>
      <c r="C19" s="459"/>
      <c r="D19" s="204"/>
      <c r="E19" s="432"/>
      <c r="F19" s="433"/>
      <c r="G19" s="204"/>
      <c r="H19" s="432"/>
      <c r="I19" s="433"/>
      <c r="J19" s="204"/>
      <c r="K19" s="432"/>
      <c r="L19" s="433"/>
      <c r="M19" s="204"/>
      <c r="N19" s="433"/>
      <c r="O19" s="202">
        <f t="shared" si="6"/>
        <v>0</v>
      </c>
    </row>
    <row r="20" spans="1:15" ht="13.5" thickBot="1" x14ac:dyDescent="0.25">
      <c r="A20" s="461"/>
      <c r="B20" s="462"/>
      <c r="C20" s="463"/>
      <c r="D20" s="205"/>
      <c r="E20" s="432"/>
      <c r="F20" s="433"/>
      <c r="G20" s="205"/>
      <c r="H20" s="432"/>
      <c r="I20" s="433"/>
      <c r="J20" s="205"/>
      <c r="K20" s="432"/>
      <c r="L20" s="433"/>
      <c r="M20" s="205"/>
      <c r="N20" s="433"/>
      <c r="O20" s="202">
        <f t="shared" si="6"/>
        <v>0</v>
      </c>
    </row>
    <row r="21" spans="1:15" ht="14.25" thickTop="1" thickBot="1" x14ac:dyDescent="0.25">
      <c r="A21" s="455" t="s">
        <v>8</v>
      </c>
      <c r="B21" s="464"/>
      <c r="C21" s="456"/>
      <c r="D21" s="200">
        <f>SUM(D16:D20)</f>
        <v>0</v>
      </c>
      <c r="E21" s="434"/>
      <c r="F21" s="435"/>
      <c r="G21" s="200">
        <f>SUM(G16:G20)</f>
        <v>0</v>
      </c>
      <c r="H21" s="434"/>
      <c r="I21" s="435"/>
      <c r="J21" s="200">
        <f>SUM(J16:J20)</f>
        <v>0</v>
      </c>
      <c r="K21" s="434"/>
      <c r="L21" s="435"/>
      <c r="M21" s="200">
        <f>SUM(M16:M20)</f>
        <v>0</v>
      </c>
      <c r="N21" s="460"/>
      <c r="O21" s="203">
        <f>SUM(O16:O20)</f>
        <v>0</v>
      </c>
    </row>
    <row r="22" spans="1:15" x14ac:dyDescent="0.2">
      <c r="A22" s="427" t="s">
        <v>77</v>
      </c>
      <c r="B22" s="428"/>
      <c r="C22" s="428"/>
      <c r="D22" s="428"/>
      <c r="E22" s="429"/>
      <c r="F22" s="429"/>
      <c r="G22" s="428"/>
      <c r="H22" s="430"/>
      <c r="I22" s="430"/>
      <c r="J22" s="428"/>
      <c r="K22" s="430"/>
      <c r="L22" s="430"/>
      <c r="M22" s="430"/>
      <c r="N22" s="430"/>
      <c r="O22" s="431"/>
    </row>
    <row r="23" spans="1:15" x14ac:dyDescent="0.2">
      <c r="A23" s="457"/>
      <c r="B23" s="458"/>
      <c r="C23" s="459"/>
      <c r="D23" s="204"/>
      <c r="E23" s="477"/>
      <c r="F23" s="478"/>
      <c r="G23" s="204"/>
      <c r="H23" s="477"/>
      <c r="I23" s="433"/>
      <c r="J23" s="204"/>
      <c r="K23" s="432"/>
      <c r="L23" s="433"/>
      <c r="M23" s="204"/>
      <c r="N23" s="433"/>
      <c r="O23" s="202">
        <f>J23+G23+D23+M23</f>
        <v>0</v>
      </c>
    </row>
    <row r="24" spans="1:15" x14ac:dyDescent="0.2">
      <c r="A24" s="457"/>
      <c r="B24" s="458"/>
      <c r="C24" s="459"/>
      <c r="D24" s="204"/>
      <c r="E24" s="479"/>
      <c r="F24" s="478"/>
      <c r="G24" s="204"/>
      <c r="H24" s="432"/>
      <c r="I24" s="433"/>
      <c r="J24" s="204"/>
      <c r="K24" s="432"/>
      <c r="L24" s="433"/>
      <c r="M24" s="204"/>
      <c r="N24" s="433"/>
      <c r="O24" s="202">
        <f t="shared" ref="O24:O27" si="7">J24+G24+D24+M24</f>
        <v>0</v>
      </c>
    </row>
    <row r="25" spans="1:15" x14ac:dyDescent="0.2">
      <c r="A25" s="457"/>
      <c r="B25" s="458"/>
      <c r="C25" s="459"/>
      <c r="D25" s="204"/>
      <c r="E25" s="479"/>
      <c r="F25" s="478"/>
      <c r="G25" s="204"/>
      <c r="H25" s="432"/>
      <c r="I25" s="433"/>
      <c r="J25" s="204"/>
      <c r="K25" s="432"/>
      <c r="L25" s="433"/>
      <c r="M25" s="204"/>
      <c r="N25" s="433"/>
      <c r="O25" s="202">
        <f t="shared" si="7"/>
        <v>0</v>
      </c>
    </row>
    <row r="26" spans="1:15" x14ac:dyDescent="0.2">
      <c r="A26" s="457"/>
      <c r="B26" s="458"/>
      <c r="C26" s="459"/>
      <c r="D26" s="204"/>
      <c r="E26" s="479"/>
      <c r="F26" s="478"/>
      <c r="G26" s="204"/>
      <c r="H26" s="432"/>
      <c r="I26" s="433"/>
      <c r="J26" s="204"/>
      <c r="K26" s="432"/>
      <c r="L26" s="433"/>
      <c r="M26" s="204"/>
      <c r="N26" s="433"/>
      <c r="O26" s="202">
        <f t="shared" si="7"/>
        <v>0</v>
      </c>
    </row>
    <row r="27" spans="1:15" ht="13.5" thickBot="1" x14ac:dyDescent="0.25">
      <c r="A27" s="461"/>
      <c r="B27" s="462"/>
      <c r="C27" s="463"/>
      <c r="D27" s="205"/>
      <c r="E27" s="479"/>
      <c r="F27" s="478"/>
      <c r="G27" s="205"/>
      <c r="H27" s="432"/>
      <c r="I27" s="433"/>
      <c r="J27" s="205"/>
      <c r="K27" s="432"/>
      <c r="L27" s="433"/>
      <c r="M27" s="205"/>
      <c r="N27" s="433"/>
      <c r="O27" s="202">
        <f t="shared" si="7"/>
        <v>0</v>
      </c>
    </row>
    <row r="28" spans="1:15" ht="14.25" thickTop="1" thickBot="1" x14ac:dyDescent="0.25">
      <c r="A28" s="480" t="s">
        <v>8</v>
      </c>
      <c r="B28" s="481"/>
      <c r="C28" s="482"/>
      <c r="D28" s="200">
        <f>SUM(D23:D27)</f>
        <v>0</v>
      </c>
      <c r="E28" s="479"/>
      <c r="F28" s="478"/>
      <c r="G28" s="200">
        <f>SUM(G23:G27)</f>
        <v>0</v>
      </c>
      <c r="H28" s="432"/>
      <c r="I28" s="433"/>
      <c r="J28" s="200">
        <f>SUM(J23:J27)</f>
        <v>0</v>
      </c>
      <c r="K28" s="434"/>
      <c r="L28" s="435"/>
      <c r="M28" s="200">
        <f>SUM(M23:M27)</f>
        <v>0</v>
      </c>
      <c r="N28" s="433"/>
      <c r="O28" s="206">
        <f>SUM(O23:O27)</f>
        <v>0</v>
      </c>
    </row>
    <row r="29" spans="1:15" x14ac:dyDescent="0.2">
      <c r="A29" s="427" t="s">
        <v>76</v>
      </c>
      <c r="B29" s="474"/>
      <c r="C29" s="474"/>
      <c r="D29" s="474"/>
      <c r="E29" s="475"/>
      <c r="F29" s="475"/>
      <c r="G29" s="474"/>
      <c r="H29" s="475"/>
      <c r="I29" s="475"/>
      <c r="J29" s="474"/>
      <c r="K29" s="475"/>
      <c r="L29" s="475"/>
      <c r="M29" s="474"/>
      <c r="N29" s="475"/>
      <c r="O29" s="476"/>
    </row>
    <row r="30" spans="1:15" x14ac:dyDescent="0.2">
      <c r="A30" s="467"/>
      <c r="B30" s="468"/>
      <c r="C30" s="468"/>
      <c r="D30" s="208"/>
      <c r="E30" s="168"/>
      <c r="F30" s="169"/>
      <c r="G30" s="208"/>
      <c r="H30" s="170"/>
      <c r="I30" s="171"/>
      <c r="J30" s="208"/>
      <c r="K30" s="170"/>
      <c r="L30" s="171"/>
      <c r="M30" s="208"/>
      <c r="N30" s="171"/>
      <c r="O30" s="202">
        <f>J30+G30+D30+M30</f>
        <v>0</v>
      </c>
    </row>
    <row r="31" spans="1:15" x14ac:dyDescent="0.2">
      <c r="A31" s="467"/>
      <c r="B31" s="468"/>
      <c r="C31" s="468"/>
      <c r="D31" s="208"/>
      <c r="E31" s="168"/>
      <c r="F31" s="169"/>
      <c r="G31" s="208"/>
      <c r="H31" s="170"/>
      <c r="I31" s="171"/>
      <c r="J31" s="208"/>
      <c r="K31" s="170"/>
      <c r="L31" s="171"/>
      <c r="M31" s="208"/>
      <c r="N31" s="171"/>
      <c r="O31" s="202">
        <f t="shared" ref="O31:O32" si="8">J31+G31+D31+M31</f>
        <v>0</v>
      </c>
    </row>
    <row r="32" spans="1:15" ht="13.5" thickBot="1" x14ac:dyDescent="0.25">
      <c r="A32" s="471"/>
      <c r="B32" s="472"/>
      <c r="C32" s="473"/>
      <c r="D32" s="209"/>
      <c r="E32" s="168"/>
      <c r="F32" s="169"/>
      <c r="G32" s="209"/>
      <c r="H32" s="170"/>
      <c r="I32" s="171"/>
      <c r="J32" s="209"/>
      <c r="K32" s="170"/>
      <c r="L32" s="171"/>
      <c r="M32" s="209"/>
      <c r="N32" s="171"/>
      <c r="O32" s="202">
        <f t="shared" si="8"/>
        <v>0</v>
      </c>
    </row>
    <row r="33" spans="1:15" ht="14.25" thickTop="1" thickBot="1" x14ac:dyDescent="0.25">
      <c r="A33" s="469" t="s">
        <v>8</v>
      </c>
      <c r="B33" s="470"/>
      <c r="C33" s="470"/>
      <c r="D33" s="200">
        <f>SUM(D30:D32)</f>
        <v>0</v>
      </c>
      <c r="E33" s="172"/>
      <c r="F33" s="173"/>
      <c r="G33" s="200">
        <f>SUM(G30:G32)</f>
        <v>0</v>
      </c>
      <c r="H33" s="174"/>
      <c r="I33" s="175"/>
      <c r="J33" s="200">
        <f>SUM(J30:J32)</f>
        <v>0</v>
      </c>
      <c r="K33" s="174"/>
      <c r="L33" s="175"/>
      <c r="M33" s="200">
        <f>SUM(M30:M32)</f>
        <v>0</v>
      </c>
      <c r="N33" s="175"/>
      <c r="O33" s="203">
        <f>SUM(O30:O32)</f>
        <v>0</v>
      </c>
    </row>
    <row r="34" spans="1:15" ht="13.5" thickBot="1" x14ac:dyDescent="0.25">
      <c r="A34" s="465" t="s">
        <v>75</v>
      </c>
      <c r="B34" s="466"/>
      <c r="C34" s="183">
        <f>C14</f>
        <v>0</v>
      </c>
      <c r="D34" s="210">
        <f>D14+D21+D28+D33</f>
        <v>0</v>
      </c>
      <c r="E34" s="176"/>
      <c r="F34" s="183">
        <f>F14</f>
        <v>0</v>
      </c>
      <c r="G34" s="210">
        <f>G14+G21+G28+G33</f>
        <v>0</v>
      </c>
      <c r="H34" s="176"/>
      <c r="I34" s="183">
        <f>I14</f>
        <v>0</v>
      </c>
      <c r="J34" s="210">
        <f>J14+J21+J28+J33</f>
        <v>0</v>
      </c>
      <c r="K34" s="177"/>
      <c r="L34" s="182">
        <f>L14</f>
        <v>0</v>
      </c>
      <c r="M34" s="210">
        <f>M14+M21+M28+M33</f>
        <v>0</v>
      </c>
      <c r="N34" s="181">
        <f>N14</f>
        <v>0</v>
      </c>
      <c r="O34" s="207">
        <f>O14+O21+O28+O33</f>
        <v>0</v>
      </c>
    </row>
    <row r="35" spans="1:15" ht="13.5" thickTop="1" x14ac:dyDescent="0.2"/>
  </sheetData>
  <sheetProtection password="DBD8" sheet="1" objects="1" scenarios="1"/>
  <mergeCells count="40">
    <mergeCell ref="A31:C31"/>
    <mergeCell ref="A32:C32"/>
    <mergeCell ref="A33:C33"/>
    <mergeCell ref="A34:B34"/>
    <mergeCell ref="A25:C25"/>
    <mergeCell ref="A26:C26"/>
    <mergeCell ref="A27:C27"/>
    <mergeCell ref="A28:C28"/>
    <mergeCell ref="A29:O29"/>
    <mergeCell ref="A30:C30"/>
    <mergeCell ref="A22:O22"/>
    <mergeCell ref="A23:C23"/>
    <mergeCell ref="E23:F28"/>
    <mergeCell ref="H23:I28"/>
    <mergeCell ref="K23:L28"/>
    <mergeCell ref="N23:N28"/>
    <mergeCell ref="A24:C24"/>
    <mergeCell ref="A6:O6"/>
    <mergeCell ref="A14:B14"/>
    <mergeCell ref="A15:O15"/>
    <mergeCell ref="A16:C16"/>
    <mergeCell ref="E16:F21"/>
    <mergeCell ref="H16:I21"/>
    <mergeCell ref="K16:L21"/>
    <mergeCell ref="N16:N21"/>
    <mergeCell ref="A17:C17"/>
    <mergeCell ref="A18:C18"/>
    <mergeCell ref="A19:C19"/>
    <mergeCell ref="A20:C20"/>
    <mergeCell ref="A21:C21"/>
    <mergeCell ref="A1:O1"/>
    <mergeCell ref="A2:O2"/>
    <mergeCell ref="A3:O3"/>
    <mergeCell ref="A4:A5"/>
    <mergeCell ref="B4:D4"/>
    <mergeCell ref="E4:G4"/>
    <mergeCell ref="H4:J4"/>
    <mergeCell ref="K4:M4"/>
    <mergeCell ref="N4:N5"/>
    <mergeCell ref="O4:O5"/>
  </mergeCells>
  <printOptions horizontalCentered="1"/>
  <pageMargins left="0.75" right="0.75" top="1" bottom="1" header="0.5" footer="0.5"/>
  <pageSetup scale="77" fitToHeight="0" orientation="landscape" horizontalDpi="4294967294" verticalDpi="4294967294" r:id="rId1"/>
  <headerFooter alignWithMargins="0">
    <oddHeader>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Normal="100" workbookViewId="0">
      <selection activeCell="G34" sqref="G34"/>
    </sheetView>
  </sheetViews>
  <sheetFormatPr defaultColWidth="8.85546875" defaultRowHeight="12.75" x14ac:dyDescent="0.2"/>
  <cols>
    <col min="1" max="1" width="18" style="11" customWidth="1"/>
    <col min="2" max="2" width="12" style="11" bestFit="1" customWidth="1"/>
    <col min="3" max="3" width="9" style="11" customWidth="1"/>
    <col min="4" max="5" width="12" style="11" bestFit="1" customWidth="1"/>
    <col min="6" max="6" width="9" style="11" bestFit="1" customWidth="1"/>
    <col min="7" max="8" width="12" style="11" bestFit="1" customWidth="1"/>
    <col min="9" max="9" width="9" style="11" bestFit="1" customWidth="1"/>
    <col min="10" max="11" width="12" style="11" bestFit="1" customWidth="1"/>
    <col min="12" max="12" width="9" style="11" bestFit="1" customWidth="1"/>
    <col min="13" max="13" width="12" style="11" bestFit="1" customWidth="1"/>
    <col min="14" max="14" width="9" style="11" bestFit="1" customWidth="1"/>
    <col min="15" max="15" width="12.28515625" style="11" bestFit="1" customWidth="1"/>
    <col min="16" max="16384" width="8.85546875" style="11"/>
  </cols>
  <sheetData>
    <row r="1" spans="1:15" ht="27.75" customHeight="1" thickTop="1" x14ac:dyDescent="0.2">
      <c r="A1" s="436" t="s">
        <v>97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8"/>
    </row>
    <row r="2" spans="1:15" ht="21.75" customHeight="1" x14ac:dyDescent="0.2">
      <c r="A2" s="439" t="s">
        <v>84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1"/>
    </row>
    <row r="3" spans="1:15" ht="20.25" customHeight="1" thickBot="1" x14ac:dyDescent="0.25">
      <c r="A3" s="442" t="s">
        <v>83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4"/>
    </row>
    <row r="4" spans="1:15" ht="13.5" thickBot="1" x14ac:dyDescent="0.25">
      <c r="A4" s="445" t="s">
        <v>0</v>
      </c>
      <c r="B4" s="447" t="s">
        <v>82</v>
      </c>
      <c r="C4" s="448"/>
      <c r="D4" s="449"/>
      <c r="E4" s="450" t="s">
        <v>81</v>
      </c>
      <c r="F4" s="448"/>
      <c r="G4" s="449"/>
      <c r="H4" s="450" t="s">
        <v>80</v>
      </c>
      <c r="I4" s="448"/>
      <c r="J4" s="449"/>
      <c r="K4" s="450" t="s">
        <v>79</v>
      </c>
      <c r="L4" s="448"/>
      <c r="M4" s="449"/>
      <c r="N4" s="451" t="s">
        <v>6</v>
      </c>
      <c r="O4" s="453" t="s">
        <v>5</v>
      </c>
    </row>
    <row r="5" spans="1:15" ht="13.5" thickBot="1" x14ac:dyDescent="0.25">
      <c r="A5" s="446"/>
      <c r="B5" s="160" t="s">
        <v>3</v>
      </c>
      <c r="C5" s="160" t="s">
        <v>4</v>
      </c>
      <c r="D5" s="161" t="s">
        <v>1</v>
      </c>
      <c r="E5" s="162" t="s">
        <v>3</v>
      </c>
      <c r="F5" s="160" t="s">
        <v>4</v>
      </c>
      <c r="G5" s="161" t="s">
        <v>1</v>
      </c>
      <c r="H5" s="162" t="s">
        <v>3</v>
      </c>
      <c r="I5" s="160" t="s">
        <v>4</v>
      </c>
      <c r="J5" s="161" t="s">
        <v>1</v>
      </c>
      <c r="K5" s="162" t="s">
        <v>3</v>
      </c>
      <c r="L5" s="160" t="s">
        <v>4</v>
      </c>
      <c r="M5" s="161" t="s">
        <v>1</v>
      </c>
      <c r="N5" s="452"/>
      <c r="O5" s="454"/>
    </row>
    <row r="6" spans="1:15" x14ac:dyDescent="0.2">
      <c r="A6" s="427" t="s">
        <v>22</v>
      </c>
      <c r="B6" s="428"/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31"/>
    </row>
    <row r="7" spans="1:15" x14ac:dyDescent="0.2">
      <c r="A7" s="163" t="s">
        <v>7</v>
      </c>
      <c r="B7" s="196"/>
      <c r="C7" s="164"/>
      <c r="D7" s="198">
        <f t="shared" ref="D7:D13" si="0">B7*C7</f>
        <v>0</v>
      </c>
      <c r="E7" s="194"/>
      <c r="F7" s="164"/>
      <c r="G7" s="198">
        <f t="shared" ref="G7:G13" si="1">E7*F7</f>
        <v>0</v>
      </c>
      <c r="H7" s="194"/>
      <c r="I7" s="164"/>
      <c r="J7" s="198">
        <f t="shared" ref="J7:J13" si="2">H7*I7</f>
        <v>0</v>
      </c>
      <c r="K7" s="194"/>
      <c r="L7" s="164"/>
      <c r="M7" s="198">
        <f t="shared" ref="M7:M13" si="3">K7*L7</f>
        <v>0</v>
      </c>
      <c r="N7" s="179">
        <f>+I7+F7+C7+L7</f>
        <v>0</v>
      </c>
      <c r="O7" s="202">
        <f>J7+G7+D7+M7</f>
        <v>0</v>
      </c>
    </row>
    <row r="8" spans="1:15" x14ac:dyDescent="0.2">
      <c r="A8" s="163" t="s">
        <v>7</v>
      </c>
      <c r="B8" s="196"/>
      <c r="C8" s="164"/>
      <c r="D8" s="198">
        <f t="shared" si="0"/>
        <v>0</v>
      </c>
      <c r="E8" s="194"/>
      <c r="F8" s="164"/>
      <c r="G8" s="198">
        <f t="shared" si="1"/>
        <v>0</v>
      </c>
      <c r="H8" s="194"/>
      <c r="I8" s="164"/>
      <c r="J8" s="198">
        <f t="shared" si="2"/>
        <v>0</v>
      </c>
      <c r="K8" s="194"/>
      <c r="L8" s="164"/>
      <c r="M8" s="198">
        <f t="shared" si="3"/>
        <v>0</v>
      </c>
      <c r="N8" s="179">
        <f t="shared" ref="N8:N13" si="4">+I8+F8+C8+L8</f>
        <v>0</v>
      </c>
      <c r="O8" s="202">
        <f t="shared" ref="O8:O13" si="5">J8+G8+D8+M8</f>
        <v>0</v>
      </c>
    </row>
    <row r="9" spans="1:15" x14ac:dyDescent="0.2">
      <c r="A9" s="163" t="s">
        <v>7</v>
      </c>
      <c r="B9" s="196"/>
      <c r="C9" s="164"/>
      <c r="D9" s="198">
        <f t="shared" si="0"/>
        <v>0</v>
      </c>
      <c r="E9" s="194"/>
      <c r="F9" s="164"/>
      <c r="G9" s="198">
        <f t="shared" si="1"/>
        <v>0</v>
      </c>
      <c r="H9" s="194"/>
      <c r="I9" s="164"/>
      <c r="J9" s="198">
        <f t="shared" si="2"/>
        <v>0</v>
      </c>
      <c r="K9" s="194"/>
      <c r="L9" s="164"/>
      <c r="M9" s="198">
        <f t="shared" si="3"/>
        <v>0</v>
      </c>
      <c r="N9" s="179">
        <f t="shared" si="4"/>
        <v>0</v>
      </c>
      <c r="O9" s="202">
        <f t="shared" si="5"/>
        <v>0</v>
      </c>
    </row>
    <row r="10" spans="1:15" x14ac:dyDescent="0.2">
      <c r="A10" s="163" t="s">
        <v>7</v>
      </c>
      <c r="B10" s="196"/>
      <c r="C10" s="164"/>
      <c r="D10" s="198">
        <f t="shared" si="0"/>
        <v>0</v>
      </c>
      <c r="E10" s="194"/>
      <c r="F10" s="164"/>
      <c r="G10" s="198">
        <f t="shared" si="1"/>
        <v>0</v>
      </c>
      <c r="H10" s="194"/>
      <c r="I10" s="164"/>
      <c r="J10" s="198">
        <f t="shared" si="2"/>
        <v>0</v>
      </c>
      <c r="K10" s="194"/>
      <c r="L10" s="164"/>
      <c r="M10" s="198">
        <f t="shared" si="3"/>
        <v>0</v>
      </c>
      <c r="N10" s="179">
        <f t="shared" si="4"/>
        <v>0</v>
      </c>
      <c r="O10" s="202">
        <f t="shared" si="5"/>
        <v>0</v>
      </c>
    </row>
    <row r="11" spans="1:15" x14ac:dyDescent="0.2">
      <c r="A11" s="163" t="s">
        <v>7</v>
      </c>
      <c r="B11" s="196"/>
      <c r="C11" s="164"/>
      <c r="D11" s="198">
        <f t="shared" si="0"/>
        <v>0</v>
      </c>
      <c r="E11" s="194"/>
      <c r="F11" s="164"/>
      <c r="G11" s="198">
        <f t="shared" si="1"/>
        <v>0</v>
      </c>
      <c r="H11" s="194"/>
      <c r="I11" s="164"/>
      <c r="J11" s="198">
        <f t="shared" si="2"/>
        <v>0</v>
      </c>
      <c r="K11" s="194"/>
      <c r="L11" s="164"/>
      <c r="M11" s="198">
        <f t="shared" si="3"/>
        <v>0</v>
      </c>
      <c r="N11" s="179">
        <f t="shared" si="4"/>
        <v>0</v>
      </c>
      <c r="O11" s="202">
        <f t="shared" si="5"/>
        <v>0</v>
      </c>
    </row>
    <row r="12" spans="1:15" x14ac:dyDescent="0.2">
      <c r="A12" s="163" t="s">
        <v>7</v>
      </c>
      <c r="B12" s="196"/>
      <c r="C12" s="164"/>
      <c r="D12" s="198">
        <f t="shared" si="0"/>
        <v>0</v>
      </c>
      <c r="E12" s="194"/>
      <c r="F12" s="164"/>
      <c r="G12" s="198">
        <f t="shared" si="1"/>
        <v>0</v>
      </c>
      <c r="H12" s="194"/>
      <c r="I12" s="164"/>
      <c r="J12" s="198">
        <f t="shared" si="2"/>
        <v>0</v>
      </c>
      <c r="K12" s="194"/>
      <c r="L12" s="164"/>
      <c r="M12" s="198">
        <f t="shared" si="3"/>
        <v>0</v>
      </c>
      <c r="N12" s="179">
        <f t="shared" si="4"/>
        <v>0</v>
      </c>
      <c r="O12" s="202">
        <f t="shared" si="5"/>
        <v>0</v>
      </c>
    </row>
    <row r="13" spans="1:15" ht="13.5" thickBot="1" x14ac:dyDescent="0.25">
      <c r="A13" s="165" t="s">
        <v>7</v>
      </c>
      <c r="B13" s="197"/>
      <c r="C13" s="166"/>
      <c r="D13" s="199">
        <f t="shared" si="0"/>
        <v>0</v>
      </c>
      <c r="E13" s="195"/>
      <c r="F13" s="166"/>
      <c r="G13" s="199">
        <f t="shared" si="1"/>
        <v>0</v>
      </c>
      <c r="H13" s="195"/>
      <c r="I13" s="166"/>
      <c r="J13" s="199">
        <f t="shared" si="2"/>
        <v>0</v>
      </c>
      <c r="K13" s="195"/>
      <c r="L13" s="166"/>
      <c r="M13" s="199">
        <f t="shared" si="3"/>
        <v>0</v>
      </c>
      <c r="N13" s="179">
        <f t="shared" si="4"/>
        <v>0</v>
      </c>
      <c r="O13" s="202">
        <f t="shared" si="5"/>
        <v>0</v>
      </c>
    </row>
    <row r="14" spans="1:15" ht="14.25" thickTop="1" thickBot="1" x14ac:dyDescent="0.25">
      <c r="A14" s="455" t="s">
        <v>8</v>
      </c>
      <c r="B14" s="456"/>
      <c r="C14" s="178">
        <f>SUM(C7:C13)</f>
        <v>0</v>
      </c>
      <c r="D14" s="200">
        <f>SUM(D7:D13)</f>
        <v>0</v>
      </c>
      <c r="E14" s="167"/>
      <c r="F14" s="178">
        <f>SUM(F7:F13)</f>
        <v>0</v>
      </c>
      <c r="G14" s="200">
        <f>SUM(G7:G13)</f>
        <v>0</v>
      </c>
      <c r="H14" s="167"/>
      <c r="I14" s="178">
        <f>SUM(I7:I13)</f>
        <v>0</v>
      </c>
      <c r="J14" s="200">
        <f>SUM(J7:J13)</f>
        <v>0</v>
      </c>
      <c r="K14" s="167"/>
      <c r="L14" s="178">
        <f>SUM(L7:L13)</f>
        <v>0</v>
      </c>
      <c r="M14" s="200">
        <f>SUM(M7:M13)</f>
        <v>0</v>
      </c>
      <c r="N14" s="180">
        <f>SUM(N7:N13)</f>
        <v>0</v>
      </c>
      <c r="O14" s="203">
        <f>SUM(O7:O13)</f>
        <v>0</v>
      </c>
    </row>
    <row r="15" spans="1:15" x14ac:dyDescent="0.2">
      <c r="A15" s="427" t="s">
        <v>78</v>
      </c>
      <c r="B15" s="428"/>
      <c r="C15" s="428"/>
      <c r="D15" s="428"/>
      <c r="E15" s="430"/>
      <c r="F15" s="430"/>
      <c r="G15" s="428"/>
      <c r="H15" s="430"/>
      <c r="I15" s="430"/>
      <c r="J15" s="428"/>
      <c r="K15" s="430"/>
      <c r="L15" s="430"/>
      <c r="M15" s="430"/>
      <c r="N15" s="430"/>
      <c r="O15" s="431"/>
    </row>
    <row r="16" spans="1:15" x14ac:dyDescent="0.2">
      <c r="A16" s="457"/>
      <c r="B16" s="458"/>
      <c r="C16" s="459"/>
      <c r="D16" s="204"/>
      <c r="E16" s="432"/>
      <c r="F16" s="433"/>
      <c r="G16" s="204"/>
      <c r="H16" s="432"/>
      <c r="I16" s="433"/>
      <c r="J16" s="204"/>
      <c r="K16" s="432"/>
      <c r="L16" s="433"/>
      <c r="M16" s="204"/>
      <c r="N16" s="433"/>
      <c r="O16" s="202">
        <f>J16+G16+D16+M16</f>
        <v>0</v>
      </c>
    </row>
    <row r="17" spans="1:15" x14ac:dyDescent="0.2">
      <c r="A17" s="457"/>
      <c r="B17" s="458"/>
      <c r="C17" s="459"/>
      <c r="D17" s="204"/>
      <c r="E17" s="432"/>
      <c r="F17" s="433"/>
      <c r="G17" s="204"/>
      <c r="H17" s="432"/>
      <c r="I17" s="433"/>
      <c r="J17" s="204"/>
      <c r="K17" s="432"/>
      <c r="L17" s="433"/>
      <c r="M17" s="204"/>
      <c r="N17" s="433"/>
      <c r="O17" s="202">
        <f t="shared" ref="O17:O20" si="6">J17+G17+D17+M17</f>
        <v>0</v>
      </c>
    </row>
    <row r="18" spans="1:15" x14ac:dyDescent="0.2">
      <c r="A18" s="457"/>
      <c r="B18" s="458"/>
      <c r="C18" s="459"/>
      <c r="D18" s="204"/>
      <c r="E18" s="432"/>
      <c r="F18" s="433"/>
      <c r="G18" s="204"/>
      <c r="H18" s="432"/>
      <c r="I18" s="433"/>
      <c r="J18" s="204"/>
      <c r="K18" s="432"/>
      <c r="L18" s="433"/>
      <c r="M18" s="204"/>
      <c r="N18" s="433"/>
      <c r="O18" s="202">
        <f t="shared" si="6"/>
        <v>0</v>
      </c>
    </row>
    <row r="19" spans="1:15" x14ac:dyDescent="0.2">
      <c r="A19" s="457"/>
      <c r="B19" s="458"/>
      <c r="C19" s="459"/>
      <c r="D19" s="204"/>
      <c r="E19" s="432"/>
      <c r="F19" s="433"/>
      <c r="G19" s="204"/>
      <c r="H19" s="432"/>
      <c r="I19" s="433"/>
      <c r="J19" s="204"/>
      <c r="K19" s="432"/>
      <c r="L19" s="433"/>
      <c r="M19" s="204"/>
      <c r="N19" s="433"/>
      <c r="O19" s="202">
        <f t="shared" si="6"/>
        <v>0</v>
      </c>
    </row>
    <row r="20" spans="1:15" ht="13.5" thickBot="1" x14ac:dyDescent="0.25">
      <c r="A20" s="461"/>
      <c r="B20" s="462"/>
      <c r="C20" s="463"/>
      <c r="D20" s="205"/>
      <c r="E20" s="432"/>
      <c r="F20" s="433"/>
      <c r="G20" s="205"/>
      <c r="H20" s="432"/>
      <c r="I20" s="433"/>
      <c r="J20" s="205"/>
      <c r="K20" s="432"/>
      <c r="L20" s="433"/>
      <c r="M20" s="205"/>
      <c r="N20" s="433"/>
      <c r="O20" s="202">
        <f t="shared" si="6"/>
        <v>0</v>
      </c>
    </row>
    <row r="21" spans="1:15" ht="14.25" thickTop="1" thickBot="1" x14ac:dyDescent="0.25">
      <c r="A21" s="455" t="s">
        <v>8</v>
      </c>
      <c r="B21" s="464"/>
      <c r="C21" s="456"/>
      <c r="D21" s="200">
        <f>SUM(D16:D20)</f>
        <v>0</v>
      </c>
      <c r="E21" s="434"/>
      <c r="F21" s="435"/>
      <c r="G21" s="200">
        <f>SUM(G16:G20)</f>
        <v>0</v>
      </c>
      <c r="H21" s="434"/>
      <c r="I21" s="435"/>
      <c r="J21" s="200">
        <f>SUM(J16:J20)</f>
        <v>0</v>
      </c>
      <c r="K21" s="434"/>
      <c r="L21" s="435"/>
      <c r="M21" s="200">
        <f>SUM(M16:M20)</f>
        <v>0</v>
      </c>
      <c r="N21" s="460"/>
      <c r="O21" s="203">
        <f>SUM(O16:O20)</f>
        <v>0</v>
      </c>
    </row>
    <row r="22" spans="1:15" x14ac:dyDescent="0.2">
      <c r="A22" s="427" t="s">
        <v>77</v>
      </c>
      <c r="B22" s="428"/>
      <c r="C22" s="428"/>
      <c r="D22" s="428"/>
      <c r="E22" s="429"/>
      <c r="F22" s="429"/>
      <c r="G22" s="428"/>
      <c r="H22" s="430"/>
      <c r="I22" s="430"/>
      <c r="J22" s="428"/>
      <c r="K22" s="430"/>
      <c r="L22" s="430"/>
      <c r="M22" s="430"/>
      <c r="N22" s="430"/>
      <c r="O22" s="431"/>
    </row>
    <row r="23" spans="1:15" x14ac:dyDescent="0.2">
      <c r="A23" s="457"/>
      <c r="B23" s="458"/>
      <c r="C23" s="459"/>
      <c r="D23" s="204"/>
      <c r="E23" s="477"/>
      <c r="F23" s="478"/>
      <c r="G23" s="204"/>
      <c r="H23" s="477"/>
      <c r="I23" s="433"/>
      <c r="J23" s="204"/>
      <c r="K23" s="432"/>
      <c r="L23" s="433"/>
      <c r="M23" s="204"/>
      <c r="N23" s="433"/>
      <c r="O23" s="202">
        <f>J23+G23+D23+M23</f>
        <v>0</v>
      </c>
    </row>
    <row r="24" spans="1:15" x14ac:dyDescent="0.2">
      <c r="A24" s="457"/>
      <c r="B24" s="458"/>
      <c r="C24" s="459"/>
      <c r="D24" s="204"/>
      <c r="E24" s="479"/>
      <c r="F24" s="478"/>
      <c r="G24" s="204"/>
      <c r="H24" s="432"/>
      <c r="I24" s="433"/>
      <c r="J24" s="204"/>
      <c r="K24" s="432"/>
      <c r="L24" s="433"/>
      <c r="M24" s="204"/>
      <c r="N24" s="433"/>
      <c r="O24" s="202">
        <f t="shared" ref="O24:O27" si="7">J24+G24+D24+M24</f>
        <v>0</v>
      </c>
    </row>
    <row r="25" spans="1:15" x14ac:dyDescent="0.2">
      <c r="A25" s="457"/>
      <c r="B25" s="458"/>
      <c r="C25" s="459"/>
      <c r="D25" s="204"/>
      <c r="E25" s="479"/>
      <c r="F25" s="478"/>
      <c r="G25" s="204"/>
      <c r="H25" s="432"/>
      <c r="I25" s="433"/>
      <c r="J25" s="204"/>
      <c r="K25" s="432"/>
      <c r="L25" s="433"/>
      <c r="M25" s="204"/>
      <c r="N25" s="433"/>
      <c r="O25" s="202">
        <f t="shared" si="7"/>
        <v>0</v>
      </c>
    </row>
    <row r="26" spans="1:15" x14ac:dyDescent="0.2">
      <c r="A26" s="457"/>
      <c r="B26" s="458"/>
      <c r="C26" s="459"/>
      <c r="D26" s="204"/>
      <c r="E26" s="479"/>
      <c r="F26" s="478"/>
      <c r="G26" s="204"/>
      <c r="H26" s="432"/>
      <c r="I26" s="433"/>
      <c r="J26" s="204"/>
      <c r="K26" s="432"/>
      <c r="L26" s="433"/>
      <c r="M26" s="204"/>
      <c r="N26" s="433"/>
      <c r="O26" s="202">
        <f t="shared" si="7"/>
        <v>0</v>
      </c>
    </row>
    <row r="27" spans="1:15" ht="13.5" thickBot="1" x14ac:dyDescent="0.25">
      <c r="A27" s="461"/>
      <c r="B27" s="462"/>
      <c r="C27" s="463"/>
      <c r="D27" s="205"/>
      <c r="E27" s="479"/>
      <c r="F27" s="478"/>
      <c r="G27" s="205"/>
      <c r="H27" s="432"/>
      <c r="I27" s="433"/>
      <c r="J27" s="205"/>
      <c r="K27" s="432"/>
      <c r="L27" s="433"/>
      <c r="M27" s="205"/>
      <c r="N27" s="433"/>
      <c r="O27" s="202">
        <f t="shared" si="7"/>
        <v>0</v>
      </c>
    </row>
    <row r="28" spans="1:15" ht="14.25" thickTop="1" thickBot="1" x14ac:dyDescent="0.25">
      <c r="A28" s="480" t="s">
        <v>8</v>
      </c>
      <c r="B28" s="481"/>
      <c r="C28" s="482"/>
      <c r="D28" s="200">
        <f>SUM(D23:D27)</f>
        <v>0</v>
      </c>
      <c r="E28" s="479"/>
      <c r="F28" s="478"/>
      <c r="G28" s="200">
        <f>SUM(G23:G27)</f>
        <v>0</v>
      </c>
      <c r="H28" s="432"/>
      <c r="I28" s="433"/>
      <c r="J28" s="200">
        <f>SUM(J23:J27)</f>
        <v>0</v>
      </c>
      <c r="K28" s="434"/>
      <c r="L28" s="435"/>
      <c r="M28" s="200">
        <f>SUM(M23:M27)</f>
        <v>0</v>
      </c>
      <c r="N28" s="433"/>
      <c r="O28" s="206">
        <f>SUM(O23:O27)</f>
        <v>0</v>
      </c>
    </row>
    <row r="29" spans="1:15" x14ac:dyDescent="0.2">
      <c r="A29" s="427" t="s">
        <v>76</v>
      </c>
      <c r="B29" s="474"/>
      <c r="C29" s="474"/>
      <c r="D29" s="474"/>
      <c r="E29" s="475"/>
      <c r="F29" s="475"/>
      <c r="G29" s="474"/>
      <c r="H29" s="475"/>
      <c r="I29" s="475"/>
      <c r="J29" s="474"/>
      <c r="K29" s="475"/>
      <c r="L29" s="475"/>
      <c r="M29" s="474"/>
      <c r="N29" s="475"/>
      <c r="O29" s="476"/>
    </row>
    <row r="30" spans="1:15" x14ac:dyDescent="0.2">
      <c r="A30" s="467"/>
      <c r="B30" s="468"/>
      <c r="C30" s="468"/>
      <c r="D30" s="208"/>
      <c r="E30" s="168"/>
      <c r="F30" s="169"/>
      <c r="G30" s="208"/>
      <c r="H30" s="170"/>
      <c r="I30" s="171"/>
      <c r="J30" s="208"/>
      <c r="K30" s="170"/>
      <c r="L30" s="171"/>
      <c r="M30" s="208"/>
      <c r="N30" s="171"/>
      <c r="O30" s="202">
        <f>J30+G30+D30+M30</f>
        <v>0</v>
      </c>
    </row>
    <row r="31" spans="1:15" x14ac:dyDescent="0.2">
      <c r="A31" s="467"/>
      <c r="B31" s="468"/>
      <c r="C31" s="468"/>
      <c r="D31" s="208"/>
      <c r="E31" s="168"/>
      <c r="F31" s="169"/>
      <c r="G31" s="208"/>
      <c r="H31" s="170"/>
      <c r="I31" s="171"/>
      <c r="J31" s="208"/>
      <c r="K31" s="170"/>
      <c r="L31" s="171"/>
      <c r="M31" s="208"/>
      <c r="N31" s="171"/>
      <c r="O31" s="202">
        <f t="shared" ref="O31:O32" si="8">J31+G31+D31+M31</f>
        <v>0</v>
      </c>
    </row>
    <row r="32" spans="1:15" ht="13.5" thickBot="1" x14ac:dyDescent="0.25">
      <c r="A32" s="471"/>
      <c r="B32" s="472"/>
      <c r="C32" s="473"/>
      <c r="D32" s="209"/>
      <c r="E32" s="168"/>
      <c r="F32" s="169"/>
      <c r="G32" s="209"/>
      <c r="H32" s="170"/>
      <c r="I32" s="171"/>
      <c r="J32" s="209"/>
      <c r="K32" s="170"/>
      <c r="L32" s="171"/>
      <c r="M32" s="209"/>
      <c r="N32" s="171"/>
      <c r="O32" s="202">
        <f t="shared" si="8"/>
        <v>0</v>
      </c>
    </row>
    <row r="33" spans="1:15" ht="14.25" thickTop="1" thickBot="1" x14ac:dyDescent="0.25">
      <c r="A33" s="469" t="s">
        <v>8</v>
      </c>
      <c r="B33" s="470"/>
      <c r="C33" s="470"/>
      <c r="D33" s="200">
        <f>SUM(D30:D32)</f>
        <v>0</v>
      </c>
      <c r="E33" s="172"/>
      <c r="F33" s="173"/>
      <c r="G33" s="200">
        <f>SUM(G30:G32)</f>
        <v>0</v>
      </c>
      <c r="H33" s="174"/>
      <c r="I33" s="175"/>
      <c r="J33" s="200">
        <f>SUM(J30:J32)</f>
        <v>0</v>
      </c>
      <c r="K33" s="174"/>
      <c r="L33" s="175"/>
      <c r="M33" s="200">
        <f>SUM(M30:M32)</f>
        <v>0</v>
      </c>
      <c r="N33" s="175"/>
      <c r="O33" s="203">
        <f>SUM(O30:O32)</f>
        <v>0</v>
      </c>
    </row>
    <row r="34" spans="1:15" ht="13.5" thickBot="1" x14ac:dyDescent="0.25">
      <c r="A34" s="465" t="s">
        <v>75</v>
      </c>
      <c r="B34" s="466"/>
      <c r="C34" s="183">
        <f>C14</f>
        <v>0</v>
      </c>
      <c r="D34" s="210">
        <f>D14+D21+D28+D33</f>
        <v>0</v>
      </c>
      <c r="E34" s="176"/>
      <c r="F34" s="183">
        <f>F14</f>
        <v>0</v>
      </c>
      <c r="G34" s="210">
        <f>G14+G21+G28+G33</f>
        <v>0</v>
      </c>
      <c r="H34" s="176"/>
      <c r="I34" s="183">
        <f>I14</f>
        <v>0</v>
      </c>
      <c r="J34" s="210">
        <f>J14+J21+J28+J33</f>
        <v>0</v>
      </c>
      <c r="K34" s="177"/>
      <c r="L34" s="182">
        <f>L14</f>
        <v>0</v>
      </c>
      <c r="M34" s="210">
        <f>M14+M21+M28+M33</f>
        <v>0</v>
      </c>
      <c r="N34" s="181">
        <f>N14</f>
        <v>0</v>
      </c>
      <c r="O34" s="207">
        <f>O14+O21+O28+O33</f>
        <v>0</v>
      </c>
    </row>
    <row r="35" spans="1:15" ht="13.5" thickTop="1" x14ac:dyDescent="0.2"/>
  </sheetData>
  <sheetProtection password="DBD8" sheet="1" objects="1" scenarios="1"/>
  <mergeCells count="40">
    <mergeCell ref="A1:O1"/>
    <mergeCell ref="A2:O2"/>
    <mergeCell ref="A3:O3"/>
    <mergeCell ref="A4:A5"/>
    <mergeCell ref="B4:D4"/>
    <mergeCell ref="E4:G4"/>
    <mergeCell ref="H4:J4"/>
    <mergeCell ref="K4:M4"/>
    <mergeCell ref="N4:N5"/>
    <mergeCell ref="O4:O5"/>
    <mergeCell ref="A6:O6"/>
    <mergeCell ref="A14:B14"/>
    <mergeCell ref="A15:O15"/>
    <mergeCell ref="A16:C16"/>
    <mergeCell ref="E16:F21"/>
    <mergeCell ref="H16:I21"/>
    <mergeCell ref="K16:L21"/>
    <mergeCell ref="N16:N21"/>
    <mergeCell ref="A17:C17"/>
    <mergeCell ref="A18:C18"/>
    <mergeCell ref="A19:C19"/>
    <mergeCell ref="A20:C20"/>
    <mergeCell ref="A21:C21"/>
    <mergeCell ref="A22:O22"/>
    <mergeCell ref="A23:C23"/>
    <mergeCell ref="E23:F28"/>
    <mergeCell ref="H23:I28"/>
    <mergeCell ref="K23:L28"/>
    <mergeCell ref="N23:N28"/>
    <mergeCell ref="A24:C24"/>
    <mergeCell ref="A31:C31"/>
    <mergeCell ref="A32:C32"/>
    <mergeCell ref="A33:C33"/>
    <mergeCell ref="A34:B34"/>
    <mergeCell ref="A25:C25"/>
    <mergeCell ref="A26:C26"/>
    <mergeCell ref="A27:C27"/>
    <mergeCell ref="A28:C28"/>
    <mergeCell ref="A29:O29"/>
    <mergeCell ref="A30:C30"/>
  </mergeCells>
  <pageMargins left="0.49" right="0.17" top="0.75" bottom="0.75" header="0.3" footer="0.3"/>
  <pageSetup scale="77" orientation="landscape" r:id="rId1"/>
  <headerFooter>
    <oddHeader>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E11" sqref="E11"/>
    </sheetView>
  </sheetViews>
  <sheetFormatPr defaultRowHeight="12.75" x14ac:dyDescent="0.2"/>
  <cols>
    <col min="1" max="1" width="59" customWidth="1"/>
    <col min="2" max="2" width="24.7109375" customWidth="1"/>
  </cols>
  <sheetData>
    <row r="1" spans="1:2" ht="22.15" customHeight="1" thickTop="1" x14ac:dyDescent="0.2">
      <c r="A1" s="483" t="s">
        <v>86</v>
      </c>
      <c r="B1" s="484"/>
    </row>
    <row r="2" spans="1:2" ht="70.900000000000006" customHeight="1" thickBot="1" x14ac:dyDescent="0.25">
      <c r="A2" s="485" t="s">
        <v>96</v>
      </c>
      <c r="B2" s="486"/>
    </row>
    <row r="3" spans="1:2" ht="13.5" thickBot="1" x14ac:dyDescent="0.25">
      <c r="A3" s="1" t="s">
        <v>46</v>
      </c>
      <c r="B3" s="2" t="s">
        <v>47</v>
      </c>
    </row>
    <row r="4" spans="1:2" ht="16.899999999999999" customHeight="1" x14ac:dyDescent="0.2">
      <c r="A4" s="3" t="s">
        <v>50</v>
      </c>
      <c r="B4" s="4">
        <v>0</v>
      </c>
    </row>
    <row r="5" spans="1:2" ht="43.15" customHeight="1" x14ac:dyDescent="0.2">
      <c r="A5" s="5" t="s">
        <v>62</v>
      </c>
      <c r="B5" s="6">
        <v>0</v>
      </c>
    </row>
    <row r="6" spans="1:2" ht="20.45" customHeight="1" x14ac:dyDescent="0.2">
      <c r="A6" s="5" t="s">
        <v>53</v>
      </c>
      <c r="B6" s="7">
        <v>0</v>
      </c>
    </row>
    <row r="7" spans="1:2" ht="20.45" customHeight="1" x14ac:dyDescent="0.2">
      <c r="A7" s="5" t="s">
        <v>59</v>
      </c>
      <c r="B7" s="7">
        <v>0</v>
      </c>
    </row>
    <row r="8" spans="1:2" ht="20.45" customHeight="1" x14ac:dyDescent="0.2">
      <c r="A8" s="5" t="s">
        <v>60</v>
      </c>
      <c r="B8" s="7">
        <v>0</v>
      </c>
    </row>
    <row r="9" spans="1:2" ht="17.45" customHeight="1" x14ac:dyDescent="0.2">
      <c r="A9" s="5" t="s">
        <v>61</v>
      </c>
      <c r="B9" s="6">
        <v>0</v>
      </c>
    </row>
    <row r="10" spans="1:2" ht="18.600000000000001" customHeight="1" x14ac:dyDescent="0.2">
      <c r="A10" s="5" t="s">
        <v>48</v>
      </c>
      <c r="B10" s="6">
        <v>0</v>
      </c>
    </row>
    <row r="11" spans="1:2" ht="20.45" customHeight="1" x14ac:dyDescent="0.2">
      <c r="A11" s="5" t="s">
        <v>49</v>
      </c>
      <c r="B11" s="6">
        <v>0</v>
      </c>
    </row>
    <row r="12" spans="1:2" ht="21" customHeight="1" x14ac:dyDescent="0.2">
      <c r="A12" s="5"/>
      <c r="B12" s="6">
        <v>0</v>
      </c>
    </row>
    <row r="13" spans="1:2" x14ac:dyDescent="0.2">
      <c r="A13" s="5"/>
      <c r="B13" s="6">
        <v>0</v>
      </c>
    </row>
    <row r="14" spans="1:2" x14ac:dyDescent="0.2">
      <c r="A14" s="5"/>
      <c r="B14" s="6">
        <v>0</v>
      </c>
    </row>
    <row r="15" spans="1:2" x14ac:dyDescent="0.2">
      <c r="A15" s="5"/>
      <c r="B15" s="6">
        <v>0</v>
      </c>
    </row>
    <row r="16" spans="1:2" ht="13.5" thickBot="1" x14ac:dyDescent="0.25">
      <c r="A16" s="8"/>
      <c r="B16" s="6">
        <v>0</v>
      </c>
    </row>
    <row r="17" spans="1:2" ht="19.149999999999999" customHeight="1" thickTop="1" thickBot="1" x14ac:dyDescent="0.25">
      <c r="A17" s="9" t="s">
        <v>1</v>
      </c>
      <c r="B17" s="10">
        <f>SUM(B4:B16)</f>
        <v>0</v>
      </c>
    </row>
    <row r="18" spans="1:2" ht="13.5" thickTop="1" x14ac:dyDescent="0.2"/>
  </sheetData>
  <mergeCells count="2">
    <mergeCell ref="A1:B1"/>
    <mergeCell ref="A2:B2"/>
  </mergeCells>
  <phoneticPr fontId="8" type="noConversion"/>
  <printOptions horizontalCentered="1"/>
  <pageMargins left="0.75" right="0.75" top="1" bottom="1" header="0.5" footer="0.5"/>
  <pageSetup orientation="portrait" horizontalDpi="4294967294" verticalDpi="4294967294" r:id="rId1"/>
  <headerFooter alignWithMargins="0">
    <oddHeader>&amp;F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3B6913C8961D42A68F92997434036C" ma:contentTypeVersion="4" ma:contentTypeDescription="Create a new document." ma:contentTypeScope="" ma:versionID="94349e035278b220c6424fef5877a1d3">
  <xsd:schema xmlns:xsd="http://www.w3.org/2001/XMLSchema" xmlns:p="http://schemas.microsoft.com/office/2006/metadata/properties" targetNamespace="http://schemas.microsoft.com/office/2006/metadata/properties" ma:root="true" ma:fieldsID="781b64bf849b46684139fa77cc88a6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Ite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23EB485-2F40-409E-94C4-DDDCDF29B9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515538-494B-48A1-A8BF-2B57F3AD1B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BF183176-6A6B-4DD6-AECD-5442734E8019}">
  <ds:schemaRefs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Bid Summary</vt:lpstr>
      <vt:lpstr>Schedule 1 - Hardware</vt:lpstr>
      <vt:lpstr>Schedule 2 - Commodity Software</vt:lpstr>
      <vt:lpstr>Schedule 3 - Functional</vt:lpstr>
      <vt:lpstr>Schedule 3A - Out Year Support</vt:lpstr>
      <vt:lpstr>Schedule 4 - Option 4</vt:lpstr>
      <vt:lpstr>Schedule 5 - Option 5</vt:lpstr>
      <vt:lpstr>Schedule 6 - Option 6</vt:lpstr>
      <vt:lpstr>Schedule 7 - Cost by Phase</vt:lpstr>
      <vt:lpstr>'Schedule 1 - Hardware'!Print_Area</vt:lpstr>
      <vt:lpstr>'Schedule 2 - Commodity Software'!Print_Titles</vt:lpstr>
      <vt:lpstr>'Schedule 3 - Functional'!Print_Titles</vt:lpstr>
      <vt:lpstr>'Schedule 4 - Option 4'!Print_Titles</vt:lpstr>
      <vt:lpstr>'Schedule 5 - Option 5'!Print_Titles</vt:lpstr>
    </vt:vector>
  </TitlesOfParts>
  <Company>L. R. Wechsler,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WVCPRB LOB Procurement Cost Proposal</dc:title>
  <dc:creator>Peter P Cole</dc:creator>
  <cp:lastModifiedBy>Boyd, Cindy A</cp:lastModifiedBy>
  <cp:lastPrinted>2013-05-22T20:33:24Z</cp:lastPrinted>
  <dcterms:created xsi:type="dcterms:W3CDTF">2001-02-21T13:03:10Z</dcterms:created>
  <dcterms:modified xsi:type="dcterms:W3CDTF">2013-05-22T20:34:56Z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0x010100D23B6913C8961D42A68F92997434036C</vt:lpwstr>
  </property>
</Properties>
</file>