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Sheet1!$A$32:$G$111</definedName>
  </definedNames>
  <calcPr calcId="125725"/>
</workbook>
</file>

<file path=xl/calcChain.xml><?xml version="1.0" encoding="utf-8"?>
<calcChain xmlns="http://schemas.openxmlformats.org/spreadsheetml/2006/main">
  <c r="F64" i="1"/>
  <c r="E64"/>
  <c r="F61"/>
  <c r="E61"/>
  <c r="E59"/>
  <c r="F59" s="1"/>
  <c r="E57"/>
  <c r="F57" s="1"/>
  <c r="E54"/>
  <c r="F54" s="1"/>
  <c r="E52"/>
  <c r="F52" s="1"/>
  <c r="E50"/>
  <c r="F50" s="1"/>
  <c r="E48"/>
  <c r="F48" s="1"/>
  <c r="E46"/>
  <c r="F46" s="1"/>
  <c r="F44"/>
  <c r="E44"/>
  <c r="F42"/>
  <c r="E42"/>
  <c r="F40"/>
  <c r="E40"/>
  <c r="F38"/>
  <c r="E38"/>
  <c r="F36"/>
  <c r="E36"/>
  <c r="F28"/>
  <c r="E28"/>
  <c r="F26"/>
  <c r="E26"/>
  <c r="F24"/>
  <c r="E24"/>
  <c r="F22"/>
  <c r="E22"/>
  <c r="F20"/>
  <c r="E20"/>
  <c r="F18"/>
  <c r="E18"/>
  <c r="F16"/>
  <c r="F15"/>
  <c r="E16"/>
  <c r="E15"/>
  <c r="F13"/>
  <c r="E13"/>
  <c r="F11"/>
  <c r="E11"/>
  <c r="F9"/>
  <c r="E9"/>
  <c r="F7"/>
  <c r="E7"/>
  <c r="E4"/>
  <c r="F4" s="1"/>
  <c r="F6"/>
  <c r="E6"/>
  <c r="E3"/>
  <c r="F3" s="1"/>
  <c r="F66"/>
  <c r="F68" l="1"/>
</calcChain>
</file>

<file path=xl/sharedStrings.xml><?xml version="1.0" encoding="utf-8"?>
<sst xmlns="http://schemas.openxmlformats.org/spreadsheetml/2006/main" count="115" uniqueCount="74">
  <si>
    <t>Cubic Yard</t>
  </si>
  <si>
    <t>2 Cu Ft Bag</t>
  </si>
  <si>
    <t>40lb Bag</t>
  </si>
  <si>
    <t>3.8 cubic ft bale</t>
  </si>
  <si>
    <t>3lb Granular Containers</t>
  </si>
  <si>
    <t>Per Bale</t>
  </si>
  <si>
    <t>50lb Bag</t>
  </si>
  <si>
    <t>FERTILIZERS</t>
  </si>
  <si>
    <t>20-20-20 General Purpose</t>
  </si>
  <si>
    <t>25lb Bags</t>
  </si>
  <si>
    <t>10-10-10 General Purpose</t>
  </si>
  <si>
    <t>25lbs Bags</t>
  </si>
  <si>
    <t>Espoma Garden-Tone, or equal</t>
  </si>
  <si>
    <t>20lb Bags</t>
  </si>
  <si>
    <t>Espoma Bulb-Tone, or equal</t>
  </si>
  <si>
    <t>Espoma Rose-Tone, or equal</t>
  </si>
  <si>
    <t>Espoma Flower-Tone, or equal</t>
  </si>
  <si>
    <t>Espoma Holly-Tone, or equal</t>
  </si>
  <si>
    <t>Espoma Plant-Tone, or equal</t>
  </si>
  <si>
    <t>50lbs Bags</t>
  </si>
  <si>
    <t>Espoma Organic Lawn Food, or equal</t>
  </si>
  <si>
    <t>Two-way Premium Herbicide</t>
  </si>
  <si>
    <t>Gallon Jug</t>
  </si>
  <si>
    <t>50lb Bags</t>
  </si>
  <si>
    <t>Turf-Friendly Ice Melt</t>
  </si>
  <si>
    <t>Cost per Unit</t>
  </si>
  <si>
    <t>Estimated Qty</t>
  </si>
  <si>
    <t>Bale</t>
  </si>
  <si>
    <t>COMMODITY</t>
  </si>
  <si>
    <t>ICEMELT</t>
  </si>
  <si>
    <t>HERBICIDES</t>
  </si>
  <si>
    <t>GRASS SEED, PERENNIAL RYE THREE WAY BLEND</t>
  </si>
  <si>
    <t>STRAW</t>
  </si>
  <si>
    <t>LIME, PELLETIZED</t>
  </si>
  <si>
    <t>GRANULE ABSORBENT, SOIL MOIST, or equal</t>
  </si>
  <si>
    <t>PREMIERE PRO-MIX HP GROWING MEDIUM, or equal</t>
  </si>
  <si>
    <t>POTTING SOIL</t>
  </si>
  <si>
    <t>TOP SOIL</t>
  </si>
  <si>
    <t>ORGANIC MUSHROOM COMPOST</t>
  </si>
  <si>
    <t>HARDWOOD SHREDDED MULCH</t>
  </si>
  <si>
    <t>10lb Bag</t>
  </si>
  <si>
    <t>Osmocote, or equal</t>
  </si>
  <si>
    <t>GRASS SEED, TALL FESCUE MIXTURE TURF GRASS-Wetzel Class Act 2, or equal</t>
  </si>
  <si>
    <t>DOW AGROSCIENCES SNAPSHOT 2.5 TG MULCH WEED KILLER, or equal</t>
  </si>
  <si>
    <t>Round-Up Weed &amp; Grass Killer Super Concentrate, or equal</t>
  </si>
  <si>
    <t>Bayer Advanced Power Force Multi-Insect Killer Granules, or equal</t>
  </si>
  <si>
    <t>GEOTEXTILE FABRIC</t>
  </si>
  <si>
    <t xml:space="preserve">           </t>
  </si>
  <si>
    <t>Company Address:</t>
  </si>
  <si>
    <t>Contractor Contact Name:</t>
  </si>
  <si>
    <t>Contractor Phone Number:</t>
  </si>
  <si>
    <t>Contractor Fax Number:</t>
  </si>
  <si>
    <t>Contractor Email Address:</t>
  </si>
  <si>
    <t>Please provide the following numbers below:</t>
  </si>
  <si>
    <t>Fax/email for Release Order Receipt:</t>
  </si>
  <si>
    <t xml:space="preserve">Company Name:  </t>
  </si>
  <si>
    <t xml:space="preserve">24 Hour Phone Number for Callback Services: </t>
  </si>
  <si>
    <t>Unit of Measure</t>
  </si>
  <si>
    <t>Vendor Information</t>
  </si>
  <si>
    <t>Extended Price</t>
  </si>
  <si>
    <t>Alternate Size (If applicable)</t>
  </si>
  <si>
    <t>Cost Per Lot</t>
  </si>
  <si>
    <t>Cubic Foot</t>
  </si>
  <si>
    <t>Pound</t>
  </si>
  <si>
    <t>Foot (length)</t>
  </si>
  <si>
    <t>50lb. Bags</t>
  </si>
  <si>
    <t>Gallon</t>
  </si>
  <si>
    <t>COMMODITY (Lot Size)</t>
  </si>
  <si>
    <t>Alternate Lot Size (If applicable)</t>
  </si>
  <si>
    <t>Delivery Fee:  Orders under $500.00</t>
  </si>
  <si>
    <t>Per Order</t>
  </si>
  <si>
    <t>Total Bid</t>
  </si>
  <si>
    <t>4' Wide Rolls x 100' Long</t>
  </si>
  <si>
    <t>6' Wide Rolls x 100' Long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</si>
</sst>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36"/>
      <name val="Arial"/>
      <family val="2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/>
    <xf numFmtId="0" fontId="4" fillId="0" borderId="2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2" xfId="0" applyFont="1" applyBorder="1"/>
    <xf numFmtId="0" fontId="8" fillId="0" borderId="2" xfId="0" applyFont="1" applyBorder="1"/>
    <xf numFmtId="0" fontId="8" fillId="0" borderId="0" xfId="0" applyFont="1"/>
    <xf numFmtId="0" fontId="8" fillId="0" borderId="0" xfId="0" applyFont="1" applyBorder="1"/>
    <xf numFmtId="0" fontId="7" fillId="0" borderId="0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/>
    <xf numFmtId="164" fontId="2" fillId="0" borderId="1" xfId="0" applyNumberFormat="1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2" xfId="0" applyNumberFormat="1" applyFont="1" applyBorder="1"/>
    <xf numFmtId="164" fontId="8" fillId="0" borderId="0" xfId="0" applyNumberFormat="1" applyFont="1"/>
    <xf numFmtId="164" fontId="8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2" borderId="4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view="pageLayout" zoomScale="50" zoomScaleNormal="50" zoomScaleSheetLayoutView="50" zoomScalePageLayoutView="50" workbookViewId="0">
      <selection activeCell="B7" sqref="B7"/>
    </sheetView>
  </sheetViews>
  <sheetFormatPr defaultColWidth="162" defaultRowHeight="31.5"/>
  <cols>
    <col min="1" max="1" width="69" style="1" customWidth="1"/>
    <col min="2" max="2" width="25.7109375" style="2" customWidth="1"/>
    <col min="3" max="3" width="26.7109375" style="3" customWidth="1"/>
    <col min="4" max="4" width="23.85546875" style="52" customWidth="1"/>
    <col min="5" max="5" width="20.7109375" style="52" customWidth="1"/>
    <col min="6" max="6" width="23.7109375" style="52" customWidth="1"/>
    <col min="7" max="7" width="44.7109375" style="1" customWidth="1"/>
    <col min="8" max="8" width="1.140625" style="1" hidden="1" customWidth="1"/>
    <col min="9" max="9" width="161.7109375" style="1" hidden="1" customWidth="1"/>
    <col min="10" max="10" width="162" style="1" hidden="1" customWidth="1"/>
    <col min="11" max="16384" width="162" style="1"/>
  </cols>
  <sheetData>
    <row r="1" spans="1:11" ht="100.5" customHeight="1">
      <c r="A1" s="23" t="s">
        <v>67</v>
      </c>
      <c r="B1" s="37" t="s">
        <v>26</v>
      </c>
      <c r="C1" s="12" t="s">
        <v>57</v>
      </c>
      <c r="D1" s="58" t="s">
        <v>25</v>
      </c>
      <c r="E1" s="43" t="s">
        <v>61</v>
      </c>
      <c r="F1" s="43" t="s">
        <v>59</v>
      </c>
      <c r="G1" s="67" t="s">
        <v>68</v>
      </c>
    </row>
    <row r="2" spans="1:11">
      <c r="A2" s="4" t="s">
        <v>39</v>
      </c>
      <c r="B2" s="6"/>
      <c r="C2" s="6"/>
      <c r="D2" s="59"/>
      <c r="E2" s="44"/>
      <c r="F2" s="45"/>
      <c r="G2" s="68"/>
    </row>
    <row r="3" spans="1:11" ht="50.1" customHeight="1">
      <c r="A3" s="8" t="s">
        <v>1</v>
      </c>
      <c r="B3" s="9">
        <v>1000</v>
      </c>
      <c r="C3" s="9" t="s">
        <v>62</v>
      </c>
      <c r="D3" s="60"/>
      <c r="E3" s="46">
        <f>D3*2</f>
        <v>0</v>
      </c>
      <c r="F3" s="46">
        <f>D3*E3</f>
        <v>0</v>
      </c>
      <c r="G3" s="69"/>
      <c r="K3" s="20"/>
    </row>
    <row r="4" spans="1:11" ht="50.1" customHeight="1">
      <c r="A4" s="8" t="s">
        <v>0</v>
      </c>
      <c r="B4" s="9">
        <v>500</v>
      </c>
      <c r="C4" s="9" t="s">
        <v>0</v>
      </c>
      <c r="D4" s="60"/>
      <c r="E4" s="46">
        <f>D4*1</f>
        <v>0</v>
      </c>
      <c r="F4" s="46">
        <f>D4*E4</f>
        <v>0</v>
      </c>
      <c r="G4" s="70"/>
    </row>
    <row r="5" spans="1:11">
      <c r="A5" s="4" t="s">
        <v>38</v>
      </c>
      <c r="B5" s="10"/>
      <c r="C5" s="6"/>
      <c r="D5" s="61"/>
      <c r="E5" s="44"/>
      <c r="F5" s="44"/>
      <c r="G5" s="71"/>
    </row>
    <row r="6" spans="1:11" ht="50.1" customHeight="1">
      <c r="A6" s="8" t="s">
        <v>2</v>
      </c>
      <c r="B6" s="9">
        <v>1000</v>
      </c>
      <c r="C6" s="9" t="s">
        <v>63</v>
      </c>
      <c r="D6" s="60"/>
      <c r="E6" s="46">
        <f>D6*40</f>
        <v>0</v>
      </c>
      <c r="F6" s="46">
        <f>D6*E6</f>
        <v>0</v>
      </c>
      <c r="G6" s="69"/>
    </row>
    <row r="7" spans="1:11" ht="50.1" customHeight="1">
      <c r="A7" s="8" t="s">
        <v>0</v>
      </c>
      <c r="B7" s="9">
        <v>500</v>
      </c>
      <c r="C7" s="9" t="s">
        <v>0</v>
      </c>
      <c r="D7" s="60"/>
      <c r="E7" s="46">
        <f>D7*1</f>
        <v>0</v>
      </c>
      <c r="F7" s="46">
        <f>D7*E7</f>
        <v>0</v>
      </c>
      <c r="G7" s="70"/>
    </row>
    <row r="8" spans="1:11">
      <c r="A8" s="4" t="s">
        <v>37</v>
      </c>
      <c r="B8" s="10"/>
      <c r="C8" s="6"/>
      <c r="D8" s="61"/>
      <c r="E8" s="44"/>
      <c r="F8" s="44"/>
      <c r="G8" s="71"/>
    </row>
    <row r="9" spans="1:11" ht="50.1" customHeight="1">
      <c r="A9" s="8" t="s">
        <v>0</v>
      </c>
      <c r="B9" s="9">
        <v>500</v>
      </c>
      <c r="C9" s="9" t="s">
        <v>0</v>
      </c>
      <c r="D9" s="60"/>
      <c r="E9" s="46">
        <f>D9*1</f>
        <v>0</v>
      </c>
      <c r="F9" s="46">
        <f>D9*E9</f>
        <v>0</v>
      </c>
      <c r="G9" s="70"/>
    </row>
    <row r="10" spans="1:11">
      <c r="A10" s="4" t="s">
        <v>36</v>
      </c>
      <c r="B10" s="10"/>
      <c r="C10" s="6"/>
      <c r="D10" s="61"/>
      <c r="E10" s="44"/>
      <c r="F10" s="44"/>
      <c r="G10" s="71"/>
    </row>
    <row r="11" spans="1:11" ht="50.1" customHeight="1">
      <c r="A11" s="8" t="s">
        <v>1</v>
      </c>
      <c r="B11" s="9">
        <v>500</v>
      </c>
      <c r="C11" s="9" t="s">
        <v>62</v>
      </c>
      <c r="D11" s="60"/>
      <c r="E11" s="46">
        <f>D11*2</f>
        <v>0</v>
      </c>
      <c r="F11" s="46">
        <f>D11*E11</f>
        <v>0</v>
      </c>
      <c r="G11" s="69"/>
    </row>
    <row r="12" spans="1:11" ht="63">
      <c r="A12" s="11" t="s">
        <v>35</v>
      </c>
      <c r="B12" s="10"/>
      <c r="C12" s="6"/>
      <c r="D12" s="61"/>
      <c r="E12" s="44"/>
      <c r="F12" s="44"/>
      <c r="G12" s="71"/>
    </row>
    <row r="13" spans="1:11" ht="50.1" customHeight="1">
      <c r="A13" s="8" t="s">
        <v>3</v>
      </c>
      <c r="B13" s="9">
        <v>500</v>
      </c>
      <c r="C13" s="9" t="s">
        <v>62</v>
      </c>
      <c r="D13" s="60"/>
      <c r="E13" s="46">
        <f>D13*3.8</f>
        <v>0</v>
      </c>
      <c r="F13" s="46">
        <f>D13*E13</f>
        <v>0</v>
      </c>
      <c r="G13" s="69"/>
    </row>
    <row r="14" spans="1:11">
      <c r="A14" s="4" t="s">
        <v>46</v>
      </c>
      <c r="B14" s="10"/>
      <c r="C14" s="6"/>
      <c r="D14" s="59"/>
      <c r="E14" s="44"/>
      <c r="F14" s="44"/>
      <c r="G14" s="71"/>
    </row>
    <row r="15" spans="1:11" ht="50.1" customHeight="1">
      <c r="A15" s="8" t="s">
        <v>72</v>
      </c>
      <c r="B15" s="9">
        <v>12</v>
      </c>
      <c r="C15" s="9" t="s">
        <v>64</v>
      </c>
      <c r="D15" s="60"/>
      <c r="E15" s="46">
        <f>D15*100</f>
        <v>0</v>
      </c>
      <c r="F15" s="46">
        <f>D15*E15</f>
        <v>0</v>
      </c>
      <c r="G15" s="69"/>
    </row>
    <row r="16" spans="1:11" ht="50.1" customHeight="1">
      <c r="A16" s="8" t="s">
        <v>73</v>
      </c>
      <c r="B16" s="9">
        <v>12</v>
      </c>
      <c r="C16" s="9" t="s">
        <v>64</v>
      </c>
      <c r="D16" s="60"/>
      <c r="E16" s="46">
        <f>D16*100</f>
        <v>0</v>
      </c>
      <c r="F16" s="46">
        <f>D16*E16</f>
        <v>0</v>
      </c>
      <c r="G16" s="69"/>
    </row>
    <row r="17" spans="1:7" ht="94.5">
      <c r="A17" s="11" t="s">
        <v>43</v>
      </c>
      <c r="B17" s="21"/>
      <c r="C17" s="22"/>
      <c r="D17" s="62"/>
      <c r="E17" s="47"/>
      <c r="F17" s="47"/>
      <c r="G17" s="72"/>
    </row>
    <row r="18" spans="1:7" ht="50.1" customHeight="1">
      <c r="A18" s="8" t="s">
        <v>23</v>
      </c>
      <c r="B18" s="9">
        <v>300</v>
      </c>
      <c r="C18" s="9" t="s">
        <v>63</v>
      </c>
      <c r="D18" s="60"/>
      <c r="E18" s="46">
        <f>D18*50</f>
        <v>0</v>
      </c>
      <c r="F18" s="46">
        <f>D18*E18</f>
        <v>0</v>
      </c>
      <c r="G18" s="69"/>
    </row>
    <row r="19" spans="1:7" ht="63">
      <c r="A19" s="11" t="s">
        <v>34</v>
      </c>
      <c r="B19" s="7"/>
      <c r="C19" s="7"/>
      <c r="D19" s="63"/>
      <c r="E19" s="48"/>
      <c r="F19" s="48"/>
      <c r="G19" s="71"/>
    </row>
    <row r="20" spans="1:7" ht="50.1" customHeight="1">
      <c r="A20" s="13" t="s">
        <v>4</v>
      </c>
      <c r="B20" s="9">
        <v>300</v>
      </c>
      <c r="C20" s="9" t="s">
        <v>63</v>
      </c>
      <c r="D20" s="60"/>
      <c r="E20" s="46">
        <f>D20*3</f>
        <v>0</v>
      </c>
      <c r="F20" s="46">
        <f>D20*E20</f>
        <v>0</v>
      </c>
      <c r="G20" s="69"/>
    </row>
    <row r="21" spans="1:7">
      <c r="A21" s="4" t="s">
        <v>33</v>
      </c>
      <c r="B21" s="10"/>
      <c r="C21" s="6"/>
      <c r="D21" s="61"/>
      <c r="E21" s="44"/>
      <c r="F21" s="44"/>
      <c r="G21" s="71"/>
    </row>
    <row r="22" spans="1:7" ht="50.1" customHeight="1">
      <c r="A22" s="8" t="s">
        <v>65</v>
      </c>
      <c r="B22" s="9">
        <v>500</v>
      </c>
      <c r="C22" s="9" t="s">
        <v>63</v>
      </c>
      <c r="D22" s="60"/>
      <c r="E22" s="46">
        <f>D22*50</f>
        <v>0</v>
      </c>
      <c r="F22" s="46">
        <f>D22*E22</f>
        <v>0</v>
      </c>
      <c r="G22" s="69"/>
    </row>
    <row r="23" spans="1:7">
      <c r="A23" s="4" t="s">
        <v>32</v>
      </c>
      <c r="B23" s="10"/>
      <c r="C23" s="6"/>
      <c r="D23" s="61"/>
      <c r="E23" s="44"/>
      <c r="F23" s="44"/>
      <c r="G23" s="71"/>
    </row>
    <row r="24" spans="1:7" ht="50.1" customHeight="1">
      <c r="A24" s="8" t="s">
        <v>5</v>
      </c>
      <c r="B24" s="9">
        <v>300</v>
      </c>
      <c r="C24" s="9" t="s">
        <v>27</v>
      </c>
      <c r="D24" s="60"/>
      <c r="E24" s="46">
        <f>D24*1</f>
        <v>0</v>
      </c>
      <c r="F24" s="46">
        <f>D24*E24</f>
        <v>0</v>
      </c>
      <c r="G24" s="69"/>
    </row>
    <row r="25" spans="1:7" ht="63">
      <c r="A25" s="11" t="s">
        <v>31</v>
      </c>
      <c r="B25" s="10"/>
      <c r="C25" s="6"/>
      <c r="D25" s="61"/>
      <c r="E25" s="44"/>
      <c r="F25" s="44"/>
      <c r="G25" s="71"/>
    </row>
    <row r="26" spans="1:7" ht="50.1" customHeight="1">
      <c r="A26" s="8" t="s">
        <v>6</v>
      </c>
      <c r="B26" s="9">
        <v>200</v>
      </c>
      <c r="C26" s="9" t="s">
        <v>63</v>
      </c>
      <c r="D26" s="60"/>
      <c r="E26" s="46">
        <f>D26*50</f>
        <v>0</v>
      </c>
      <c r="F26" s="46">
        <f>D26*E26</f>
        <v>0</v>
      </c>
      <c r="G26" s="69"/>
    </row>
    <row r="27" spans="1:7" ht="97.5" customHeight="1">
      <c r="A27" s="11" t="s">
        <v>42</v>
      </c>
      <c r="B27" s="28"/>
      <c r="C27" s="28"/>
      <c r="D27" s="64"/>
      <c r="E27" s="49"/>
      <c r="F27" s="49"/>
      <c r="G27" s="73"/>
    </row>
    <row r="28" spans="1:7" ht="50.1" customHeight="1">
      <c r="A28" s="8" t="s">
        <v>6</v>
      </c>
      <c r="B28" s="9">
        <v>200</v>
      </c>
      <c r="C28" s="9" t="s">
        <v>63</v>
      </c>
      <c r="D28" s="60"/>
      <c r="E28" s="46">
        <f>D28*50</f>
        <v>0</v>
      </c>
      <c r="F28" s="46">
        <f>D28*E28</f>
        <v>0</v>
      </c>
      <c r="G28" s="69"/>
    </row>
    <row r="29" spans="1:7" ht="50.1" customHeight="1">
      <c r="A29" s="8"/>
      <c r="B29" s="5"/>
      <c r="C29" s="9"/>
      <c r="D29" s="60"/>
      <c r="E29" s="46"/>
      <c r="F29" s="46"/>
      <c r="G29" s="69"/>
    </row>
    <row r="30" spans="1:7" ht="50.1" customHeight="1">
      <c r="A30" s="8"/>
      <c r="B30" s="5"/>
      <c r="C30" s="9"/>
      <c r="D30" s="60"/>
      <c r="E30" s="46"/>
      <c r="F30" s="46"/>
      <c r="G30" s="69"/>
    </row>
    <row r="31" spans="1:7" ht="50.1" customHeight="1">
      <c r="A31" s="8"/>
      <c r="B31" s="5"/>
      <c r="C31" s="9"/>
      <c r="D31" s="60"/>
      <c r="E31" s="46"/>
      <c r="F31" s="46"/>
      <c r="G31" s="69"/>
    </row>
    <row r="32" spans="1:7" ht="50.1" customHeight="1">
      <c r="A32" s="8"/>
      <c r="B32" s="5"/>
      <c r="C32" s="9"/>
      <c r="D32" s="60"/>
      <c r="E32" s="46"/>
      <c r="F32" s="46"/>
      <c r="G32" s="69"/>
    </row>
    <row r="33" spans="1:7" ht="58.5" customHeight="1">
      <c r="A33" s="23" t="s">
        <v>28</v>
      </c>
      <c r="B33" s="37" t="s">
        <v>26</v>
      </c>
      <c r="C33" s="12" t="s">
        <v>57</v>
      </c>
      <c r="D33" s="58" t="s">
        <v>25</v>
      </c>
      <c r="E33" s="43" t="s">
        <v>61</v>
      </c>
      <c r="F33" s="43" t="s">
        <v>59</v>
      </c>
      <c r="G33" s="67" t="s">
        <v>60</v>
      </c>
    </row>
    <row r="34" spans="1:7">
      <c r="A34" s="4" t="s">
        <v>7</v>
      </c>
      <c r="B34" s="21"/>
      <c r="C34" s="22"/>
      <c r="D34" s="62"/>
      <c r="E34" s="47"/>
      <c r="F34" s="47"/>
      <c r="G34" s="72"/>
    </row>
    <row r="35" spans="1:7">
      <c r="A35" s="4" t="s">
        <v>8</v>
      </c>
      <c r="B35" s="24"/>
      <c r="C35" s="24"/>
      <c r="D35" s="65"/>
      <c r="E35" s="50"/>
      <c r="F35" s="50"/>
      <c r="G35" s="74"/>
    </row>
    <row r="36" spans="1:7" ht="50.1" customHeight="1">
      <c r="A36" s="8" t="s">
        <v>9</v>
      </c>
      <c r="B36" s="25">
        <v>100</v>
      </c>
      <c r="C36" s="25" t="s">
        <v>63</v>
      </c>
      <c r="D36" s="66"/>
      <c r="E36" s="51">
        <f>D36*25</f>
        <v>0</v>
      </c>
      <c r="F36" s="46">
        <f>D36*E36</f>
        <v>0</v>
      </c>
      <c r="G36" s="75"/>
    </row>
    <row r="37" spans="1:7">
      <c r="A37" s="4" t="s">
        <v>10</v>
      </c>
      <c r="B37" s="24"/>
      <c r="C37" s="24"/>
      <c r="D37" s="65"/>
      <c r="E37" s="50"/>
      <c r="F37" s="50"/>
      <c r="G37" s="74"/>
    </row>
    <row r="38" spans="1:7" ht="50.1" customHeight="1">
      <c r="A38" s="8" t="s">
        <v>11</v>
      </c>
      <c r="B38" s="9">
        <v>100</v>
      </c>
      <c r="C38" s="9" t="s">
        <v>63</v>
      </c>
      <c r="D38" s="60"/>
      <c r="E38" s="46">
        <f>D38*25</f>
        <v>0</v>
      </c>
      <c r="F38" s="46">
        <f>D38*E38</f>
        <v>0</v>
      </c>
      <c r="G38" s="69"/>
    </row>
    <row r="39" spans="1:7">
      <c r="A39" s="4" t="s">
        <v>12</v>
      </c>
      <c r="B39" s="24"/>
      <c r="C39" s="24"/>
      <c r="D39" s="65"/>
      <c r="E39" s="50"/>
      <c r="F39" s="50"/>
      <c r="G39" s="74"/>
    </row>
    <row r="40" spans="1:7" ht="50.1" customHeight="1">
      <c r="A40" s="8" t="s">
        <v>13</v>
      </c>
      <c r="B40" s="9">
        <v>100</v>
      </c>
      <c r="C40" s="9" t="s">
        <v>63</v>
      </c>
      <c r="D40" s="60"/>
      <c r="E40" s="46">
        <f>D40*20</f>
        <v>0</v>
      </c>
      <c r="F40" s="46">
        <f>D40*E40</f>
        <v>0</v>
      </c>
      <c r="G40" s="69"/>
    </row>
    <row r="41" spans="1:7">
      <c r="A41" s="4" t="s">
        <v>14</v>
      </c>
      <c r="B41" s="24"/>
      <c r="C41" s="24"/>
      <c r="D41" s="65"/>
      <c r="E41" s="50"/>
      <c r="F41" s="50"/>
      <c r="G41" s="74"/>
    </row>
    <row r="42" spans="1:7" ht="50.1" customHeight="1">
      <c r="A42" s="8" t="s">
        <v>13</v>
      </c>
      <c r="B42" s="9">
        <v>100</v>
      </c>
      <c r="C42" s="9" t="s">
        <v>63</v>
      </c>
      <c r="D42" s="60"/>
      <c r="E42" s="46">
        <f>D42*20</f>
        <v>0</v>
      </c>
      <c r="F42" s="46">
        <f>D42*E42</f>
        <v>0</v>
      </c>
      <c r="G42" s="69"/>
    </row>
    <row r="43" spans="1:7">
      <c r="A43" s="4" t="s">
        <v>15</v>
      </c>
      <c r="B43" s="24"/>
      <c r="C43" s="24"/>
      <c r="D43" s="65"/>
      <c r="E43" s="50"/>
      <c r="F43" s="50"/>
      <c r="G43" s="74"/>
    </row>
    <row r="44" spans="1:7" ht="50.1" customHeight="1">
      <c r="A44" s="8" t="s">
        <v>13</v>
      </c>
      <c r="B44" s="9">
        <v>100</v>
      </c>
      <c r="C44" s="9" t="s">
        <v>63</v>
      </c>
      <c r="D44" s="60"/>
      <c r="E44" s="46">
        <f>D44*20</f>
        <v>0</v>
      </c>
      <c r="F44" s="46">
        <f>D44*E44</f>
        <v>0</v>
      </c>
      <c r="G44" s="69"/>
    </row>
    <row r="45" spans="1:7">
      <c r="A45" s="14" t="s">
        <v>16</v>
      </c>
      <c r="B45" s="27"/>
      <c r="C45" s="22"/>
      <c r="D45" s="62"/>
      <c r="E45" s="47"/>
      <c r="F45" s="47"/>
      <c r="G45" s="72"/>
    </row>
    <row r="46" spans="1:7" ht="50.1" customHeight="1">
      <c r="A46" s="8" t="s">
        <v>13</v>
      </c>
      <c r="B46" s="9">
        <v>100</v>
      </c>
      <c r="C46" s="9" t="s">
        <v>63</v>
      </c>
      <c r="D46" s="60"/>
      <c r="E46" s="46">
        <f>D46*20</f>
        <v>0</v>
      </c>
      <c r="F46" s="46">
        <f>D46*E46</f>
        <v>0</v>
      </c>
      <c r="G46" s="69"/>
    </row>
    <row r="47" spans="1:7">
      <c r="A47" s="4" t="s">
        <v>17</v>
      </c>
      <c r="B47" s="24"/>
      <c r="C47" s="24"/>
      <c r="D47" s="65"/>
      <c r="E47" s="50"/>
      <c r="F47" s="50"/>
      <c r="G47" s="74"/>
    </row>
    <row r="48" spans="1:7" ht="50.1" customHeight="1">
      <c r="A48" s="8" t="s">
        <v>13</v>
      </c>
      <c r="B48" s="9">
        <v>100</v>
      </c>
      <c r="C48" s="9" t="s">
        <v>63</v>
      </c>
      <c r="D48" s="60"/>
      <c r="E48" s="46">
        <f>D48*20</f>
        <v>0</v>
      </c>
      <c r="F48" s="46">
        <f>D48*E48</f>
        <v>0</v>
      </c>
      <c r="G48" s="69"/>
    </row>
    <row r="49" spans="1:7">
      <c r="A49" s="4" t="s">
        <v>18</v>
      </c>
      <c r="B49" s="24"/>
      <c r="C49" s="24"/>
      <c r="D49" s="65"/>
      <c r="E49" s="50"/>
      <c r="F49" s="50"/>
      <c r="G49" s="74"/>
    </row>
    <row r="50" spans="1:7" ht="50.1" customHeight="1">
      <c r="A50" s="8" t="s">
        <v>13</v>
      </c>
      <c r="B50" s="9">
        <v>100</v>
      </c>
      <c r="C50" s="9" t="s">
        <v>63</v>
      </c>
      <c r="D50" s="60"/>
      <c r="E50" s="46">
        <f>D50*20</f>
        <v>0</v>
      </c>
      <c r="F50" s="46">
        <f>D50*E50</f>
        <v>0</v>
      </c>
      <c r="G50" s="69"/>
    </row>
    <row r="51" spans="1:7">
      <c r="A51" s="4" t="s">
        <v>20</v>
      </c>
      <c r="B51" s="24"/>
      <c r="C51" s="24"/>
      <c r="D51" s="65"/>
      <c r="E51" s="50"/>
      <c r="F51" s="50"/>
      <c r="G51" s="74"/>
    </row>
    <row r="52" spans="1:7" ht="50.1" customHeight="1">
      <c r="A52" s="8" t="s">
        <v>19</v>
      </c>
      <c r="B52" s="9">
        <v>100</v>
      </c>
      <c r="C52" s="9" t="s">
        <v>63</v>
      </c>
      <c r="D52" s="60"/>
      <c r="E52" s="46">
        <f>D52*50</f>
        <v>0</v>
      </c>
      <c r="F52" s="46">
        <f>D52*E52</f>
        <v>0</v>
      </c>
      <c r="G52" s="69"/>
    </row>
    <row r="53" spans="1:7">
      <c r="A53" s="4" t="s">
        <v>41</v>
      </c>
      <c r="B53" s="24"/>
      <c r="C53" s="24"/>
      <c r="D53" s="65"/>
      <c r="E53" s="50"/>
      <c r="F53" s="50"/>
      <c r="G53" s="74"/>
    </row>
    <row r="54" spans="1:7">
      <c r="A54" s="8" t="s">
        <v>23</v>
      </c>
      <c r="B54" s="9">
        <v>100</v>
      </c>
      <c r="C54" s="9" t="s">
        <v>63</v>
      </c>
      <c r="D54" s="60"/>
      <c r="E54" s="46">
        <f>D54*50</f>
        <v>0</v>
      </c>
      <c r="F54" s="46">
        <f>D54*E54</f>
        <v>0</v>
      </c>
      <c r="G54" s="69"/>
    </row>
    <row r="55" spans="1:7">
      <c r="A55" s="4" t="s">
        <v>30</v>
      </c>
      <c r="B55" s="21"/>
      <c r="C55" s="22"/>
      <c r="D55" s="62"/>
      <c r="E55" s="47"/>
      <c r="F55" s="47"/>
      <c r="G55" s="72"/>
    </row>
    <row r="56" spans="1:7">
      <c r="A56" s="8" t="s">
        <v>21</v>
      </c>
      <c r="B56" s="24"/>
      <c r="C56" s="24"/>
      <c r="D56" s="65"/>
      <c r="E56" s="50"/>
      <c r="F56" s="50"/>
      <c r="G56" s="74"/>
    </row>
    <row r="57" spans="1:7" ht="50.1" customHeight="1">
      <c r="A57" s="8" t="s">
        <v>22</v>
      </c>
      <c r="B57" s="9">
        <v>50</v>
      </c>
      <c r="C57" s="9" t="s">
        <v>66</v>
      </c>
      <c r="D57" s="60"/>
      <c r="E57" s="46">
        <f>D57*50</f>
        <v>0</v>
      </c>
      <c r="F57" s="46">
        <f>D57*E57</f>
        <v>0</v>
      </c>
      <c r="G57" s="69"/>
    </row>
    <row r="58" spans="1:7" ht="63" customHeight="1">
      <c r="A58" s="11" t="s">
        <v>44</v>
      </c>
      <c r="B58" s="24"/>
      <c r="C58" s="24"/>
      <c r="D58" s="65"/>
      <c r="E58" s="50"/>
      <c r="F58" s="50"/>
      <c r="G58" s="74"/>
    </row>
    <row r="59" spans="1:7" ht="50.1" customHeight="1">
      <c r="A59" s="8" t="s">
        <v>22</v>
      </c>
      <c r="B59" s="9">
        <v>50</v>
      </c>
      <c r="C59" s="9" t="s">
        <v>66</v>
      </c>
      <c r="D59" s="60"/>
      <c r="E59" s="46">
        <f>D59*50</f>
        <v>0</v>
      </c>
      <c r="F59" s="46">
        <f>D59*E59</f>
        <v>0</v>
      </c>
      <c r="G59" s="69"/>
    </row>
    <row r="60" spans="1:7" ht="94.5">
      <c r="A60" s="11" t="s">
        <v>45</v>
      </c>
      <c r="B60" s="24"/>
      <c r="C60" s="24"/>
      <c r="D60" s="65"/>
      <c r="E60" s="50"/>
      <c r="F60" s="50"/>
      <c r="G60" s="74"/>
    </row>
    <row r="61" spans="1:7">
      <c r="A61" s="8" t="s">
        <v>40</v>
      </c>
      <c r="B61" s="9">
        <v>20</v>
      </c>
      <c r="C61" s="9" t="s">
        <v>63</v>
      </c>
      <c r="D61" s="60"/>
      <c r="E61" s="46">
        <f>D61*10</f>
        <v>0</v>
      </c>
      <c r="F61" s="46">
        <f>D61*E61</f>
        <v>0</v>
      </c>
      <c r="G61" s="69"/>
    </row>
    <row r="62" spans="1:7" ht="39" customHeight="1">
      <c r="A62" s="4" t="s">
        <v>29</v>
      </c>
      <c r="B62" s="21"/>
      <c r="C62" s="22"/>
      <c r="D62" s="62"/>
      <c r="E62" s="47"/>
      <c r="F62" s="47"/>
      <c r="G62" s="72"/>
    </row>
    <row r="63" spans="1:7">
      <c r="A63" s="8" t="s">
        <v>24</v>
      </c>
      <c r="B63" s="6"/>
      <c r="C63" s="6"/>
      <c r="D63" s="59"/>
      <c r="E63" s="44"/>
      <c r="F63" s="44"/>
      <c r="G63" s="71"/>
    </row>
    <row r="64" spans="1:7">
      <c r="A64" s="8" t="s">
        <v>6</v>
      </c>
      <c r="B64" s="9">
        <v>100</v>
      </c>
      <c r="C64" s="9" t="s">
        <v>63</v>
      </c>
      <c r="D64" s="60"/>
      <c r="E64" s="46">
        <f>D64*50</f>
        <v>0</v>
      </c>
      <c r="F64" s="46">
        <f>D64*E64</f>
        <v>0</v>
      </c>
      <c r="G64" s="69"/>
    </row>
    <row r="65" spans="1:7">
      <c r="A65" s="8"/>
      <c r="B65" s="9"/>
      <c r="C65" s="9"/>
      <c r="D65" s="60"/>
      <c r="E65" s="46"/>
      <c r="F65" s="46"/>
      <c r="G65" s="69"/>
    </row>
    <row r="66" spans="1:7">
      <c r="A66" s="8" t="s">
        <v>69</v>
      </c>
      <c r="B66" s="5">
        <v>10</v>
      </c>
      <c r="C66" s="9" t="s">
        <v>70</v>
      </c>
      <c r="D66" s="60"/>
      <c r="E66" s="44"/>
      <c r="F66" s="46">
        <f>D66*B66</f>
        <v>0</v>
      </c>
      <c r="G66" s="69"/>
    </row>
    <row r="67" spans="1:7">
      <c r="A67" s="8"/>
      <c r="B67" s="5"/>
      <c r="C67" s="9"/>
      <c r="D67" s="60"/>
      <c r="E67" s="46"/>
      <c r="F67" s="46"/>
      <c r="G67" s="69"/>
    </row>
    <row r="68" spans="1:7">
      <c r="A68" s="4" t="s">
        <v>71</v>
      </c>
      <c r="B68" s="5"/>
      <c r="C68" s="9"/>
      <c r="D68" s="60"/>
      <c r="E68" s="46"/>
      <c r="F68" s="41">
        <f t="shared" ref="F68:G68" si="0">SUM(F3:F67)</f>
        <v>0</v>
      </c>
      <c r="G68" s="42"/>
    </row>
    <row r="69" spans="1:7" ht="46.5">
      <c r="A69" s="35"/>
      <c r="B69" s="38"/>
      <c r="C69" s="19"/>
      <c r="D69" s="57"/>
    </row>
    <row r="70" spans="1:7">
      <c r="B70" s="26"/>
      <c r="C70" s="19"/>
      <c r="D70" s="57"/>
    </row>
    <row r="71" spans="1:7">
      <c r="B71" s="26"/>
      <c r="C71" s="19"/>
      <c r="D71" s="57"/>
    </row>
    <row r="72" spans="1:7">
      <c r="B72" s="26"/>
      <c r="C72" s="19"/>
      <c r="D72" s="57"/>
    </row>
    <row r="73" spans="1:7">
      <c r="B73" s="26"/>
    </row>
    <row r="74" spans="1:7">
      <c r="B74" s="26"/>
    </row>
    <row r="75" spans="1:7">
      <c r="B75" s="26"/>
    </row>
    <row r="76" spans="1:7">
      <c r="B76" s="26"/>
    </row>
    <row r="77" spans="1:7">
      <c r="B77" s="26"/>
    </row>
    <row r="78" spans="1:7">
      <c r="B78" s="26"/>
    </row>
    <row r="79" spans="1:7">
      <c r="B79" s="26"/>
    </row>
    <row r="80" spans="1:7">
      <c r="B80" s="26"/>
    </row>
    <row r="81" spans="1:10">
      <c r="B81" s="26"/>
    </row>
    <row r="82" spans="1:10">
      <c r="B82" s="26"/>
    </row>
    <row r="83" spans="1:10">
      <c r="B83" s="26"/>
    </row>
    <row r="85" spans="1:10" ht="46.5">
      <c r="A85" s="34"/>
      <c r="B85" s="39" t="s">
        <v>58</v>
      </c>
      <c r="C85" s="40"/>
      <c r="D85" s="40"/>
      <c r="E85" s="40"/>
      <c r="F85" s="53"/>
      <c r="G85" s="34"/>
    </row>
    <row r="89" spans="1:10" ht="47.25" thickBot="1">
      <c r="A89" s="29" t="s">
        <v>55</v>
      </c>
      <c r="B89" s="30"/>
      <c r="C89" s="30"/>
      <c r="D89" s="54"/>
      <c r="E89" s="54"/>
      <c r="F89" s="54"/>
      <c r="G89" s="30"/>
    </row>
    <row r="90" spans="1:10" ht="44.25">
      <c r="A90" s="31" t="s">
        <v>47</v>
      </c>
      <c r="B90" s="31"/>
      <c r="C90" s="31"/>
      <c r="D90" s="55"/>
      <c r="E90" s="55"/>
      <c r="F90" s="55"/>
      <c r="G90" s="31"/>
    </row>
    <row r="91" spans="1:10" ht="47.25" thickBot="1">
      <c r="A91" s="29" t="s">
        <v>48</v>
      </c>
      <c r="B91" s="30"/>
      <c r="C91" s="30"/>
      <c r="D91" s="54"/>
      <c r="E91" s="54"/>
      <c r="F91" s="54"/>
      <c r="G91" s="30"/>
    </row>
    <row r="92" spans="1:10" ht="93.75" customHeight="1" thickBot="1">
      <c r="A92" s="33"/>
      <c r="B92" s="30"/>
      <c r="C92" s="30"/>
      <c r="D92" s="54"/>
      <c r="E92" s="54"/>
      <c r="F92" s="54"/>
      <c r="G92" s="30"/>
    </row>
    <row r="93" spans="1:10" ht="90.75" customHeight="1" thickBot="1">
      <c r="A93" s="33"/>
      <c r="B93" s="30"/>
      <c r="C93" s="30"/>
      <c r="D93" s="54"/>
      <c r="E93" s="54"/>
      <c r="F93" s="54"/>
      <c r="G93" s="30"/>
    </row>
    <row r="94" spans="1:10" ht="44.25">
      <c r="A94" s="31"/>
      <c r="B94" s="32"/>
      <c r="C94" s="32"/>
      <c r="D94" s="56"/>
      <c r="E94" s="56"/>
      <c r="F94" s="56"/>
      <c r="G94" s="31"/>
    </row>
    <row r="95" spans="1:10" ht="47.25" thickBot="1">
      <c r="A95" s="29" t="s">
        <v>49</v>
      </c>
      <c r="B95" s="30"/>
      <c r="C95" s="30"/>
      <c r="D95" s="54"/>
      <c r="E95" s="54"/>
      <c r="F95" s="54"/>
      <c r="G95" s="30"/>
    </row>
    <row r="96" spans="1:10" ht="45" thickBot="1">
      <c r="A96" s="31"/>
      <c r="B96" s="32"/>
      <c r="C96" s="32"/>
      <c r="D96" s="56"/>
      <c r="E96" s="56"/>
      <c r="F96" s="56"/>
      <c r="G96" s="31"/>
      <c r="H96" s="15"/>
      <c r="I96" s="16"/>
      <c r="J96" s="16"/>
    </row>
    <row r="97" spans="1:10" ht="47.25" thickBot="1">
      <c r="A97" s="29" t="s">
        <v>50</v>
      </c>
      <c r="B97" s="30"/>
      <c r="C97" s="30"/>
      <c r="D97" s="54"/>
      <c r="E97" s="54"/>
      <c r="F97" s="54"/>
      <c r="G97" s="30"/>
      <c r="H97" s="18"/>
      <c r="I97" s="18"/>
      <c r="J97" s="18"/>
    </row>
    <row r="98" spans="1:10" ht="47.25" thickBot="1">
      <c r="A98" s="33"/>
      <c r="B98" s="32"/>
      <c r="C98" s="32"/>
      <c r="D98" s="56"/>
      <c r="E98" s="56"/>
      <c r="F98" s="56"/>
      <c r="G98" s="31"/>
      <c r="H98" s="16"/>
      <c r="I98" s="16"/>
      <c r="J98" s="16"/>
    </row>
    <row r="99" spans="1:10" ht="47.25" thickBot="1">
      <c r="A99" s="29" t="s">
        <v>51</v>
      </c>
      <c r="B99" s="30"/>
      <c r="C99" s="30"/>
      <c r="D99" s="54"/>
      <c r="E99" s="54"/>
      <c r="F99" s="54"/>
      <c r="G99" s="30"/>
      <c r="H99" s="16"/>
      <c r="I99" s="16"/>
      <c r="J99" s="16"/>
    </row>
    <row r="100" spans="1:10" ht="47.25" thickBot="1">
      <c r="A100" s="33"/>
      <c r="B100" s="32"/>
      <c r="C100" s="32"/>
      <c r="D100" s="56"/>
      <c r="E100" s="56"/>
      <c r="F100" s="56"/>
      <c r="G100" s="31"/>
      <c r="H100" s="16"/>
      <c r="I100" s="16"/>
      <c r="J100" s="16"/>
    </row>
    <row r="101" spans="1:10" ht="47.25" thickBot="1">
      <c r="A101" s="29" t="s">
        <v>52</v>
      </c>
      <c r="B101" s="30"/>
      <c r="C101" s="30"/>
      <c r="D101" s="54"/>
      <c r="E101" s="54"/>
      <c r="F101" s="54"/>
      <c r="G101" s="30"/>
      <c r="H101" s="17"/>
      <c r="I101" s="17"/>
      <c r="J101" s="17"/>
    </row>
    <row r="102" spans="1:10" ht="47.25" thickBot="1">
      <c r="A102" s="33"/>
      <c r="B102" s="32"/>
      <c r="C102" s="32"/>
      <c r="D102" s="56"/>
      <c r="E102" s="56"/>
      <c r="F102" s="56"/>
      <c r="G102" s="31"/>
      <c r="H102" s="16"/>
      <c r="I102" s="16"/>
      <c r="J102" s="16"/>
    </row>
    <row r="103" spans="1:10" ht="47.25" thickBot="1">
      <c r="A103" s="29" t="s">
        <v>53</v>
      </c>
      <c r="B103" s="30"/>
      <c r="C103" s="30"/>
      <c r="D103" s="54"/>
      <c r="E103" s="54"/>
      <c r="F103" s="54"/>
      <c r="G103" s="30"/>
      <c r="H103" s="16"/>
      <c r="I103" s="16"/>
      <c r="J103" s="16"/>
    </row>
    <row r="104" spans="1:10" ht="46.5">
      <c r="A104" s="33"/>
      <c r="B104" s="32"/>
      <c r="C104" s="32"/>
      <c r="D104" s="56"/>
      <c r="E104" s="56"/>
      <c r="F104" s="56"/>
      <c r="G104" s="31"/>
      <c r="H104" s="17"/>
      <c r="I104" s="17"/>
      <c r="J104" s="17"/>
    </row>
    <row r="105" spans="1:10" ht="47.25" thickBot="1">
      <c r="A105" s="29" t="s">
        <v>56</v>
      </c>
      <c r="B105" s="30"/>
      <c r="C105" s="30"/>
      <c r="D105" s="54"/>
      <c r="E105" s="54"/>
      <c r="F105" s="54"/>
      <c r="G105" s="30"/>
      <c r="H105" s="16"/>
      <c r="I105" s="16"/>
      <c r="J105" s="16"/>
    </row>
    <row r="106" spans="1:10" ht="46.5">
      <c r="A106" s="33"/>
      <c r="B106" s="32"/>
      <c r="C106" s="32"/>
      <c r="D106" s="56"/>
      <c r="E106" s="56"/>
      <c r="F106" s="56"/>
      <c r="G106" s="31"/>
      <c r="H106" s="17"/>
      <c r="I106" s="17"/>
      <c r="J106" s="17"/>
    </row>
    <row r="107" spans="1:10" ht="47.25" thickBot="1">
      <c r="A107" s="29" t="s">
        <v>54</v>
      </c>
      <c r="B107" s="30"/>
      <c r="C107" s="30"/>
      <c r="D107" s="54"/>
      <c r="E107" s="54"/>
      <c r="F107" s="54"/>
      <c r="G107" s="30"/>
      <c r="H107" s="16"/>
      <c r="I107" s="16"/>
      <c r="J107" s="16"/>
    </row>
    <row r="108" spans="1:10" ht="36" customHeight="1">
      <c r="A108" s="34"/>
      <c r="B108" s="35"/>
      <c r="C108" s="36"/>
      <c r="D108" s="53"/>
      <c r="E108" s="53"/>
      <c r="F108" s="53"/>
      <c r="G108" s="34"/>
      <c r="H108" s="17"/>
      <c r="I108" s="17"/>
      <c r="J108" s="17"/>
    </row>
    <row r="109" spans="1:10">
      <c r="H109" s="17"/>
      <c r="I109" s="17"/>
      <c r="J109" s="17"/>
    </row>
    <row r="110" spans="1:10" ht="32.25" thickBot="1">
      <c r="H110" s="16"/>
      <c r="I110" s="16"/>
      <c r="J110" s="16"/>
    </row>
    <row r="111" spans="1:10">
      <c r="H111" s="17"/>
      <c r="I111" s="17"/>
      <c r="J111" s="17"/>
    </row>
    <row r="112" spans="1:10" ht="32.25" thickBot="1">
      <c r="H112" s="16"/>
      <c r="I112" s="16"/>
      <c r="J112" s="16"/>
    </row>
    <row r="113" spans="8:10">
      <c r="H113" s="17"/>
      <c r="I113" s="17"/>
      <c r="J113" s="17"/>
    </row>
    <row r="114" spans="8:10" ht="32.25" thickBot="1">
      <c r="H114" s="16"/>
      <c r="I114" s="16"/>
      <c r="J114" s="16"/>
    </row>
  </sheetData>
  <sheetProtection password="8770" sheet="1" objects="1" scenarios="1"/>
  <mergeCells count="2">
    <mergeCell ref="B85:E85"/>
    <mergeCell ref="F68:G68"/>
  </mergeCells>
  <printOptions horizontalCentered="1" verticalCentered="1"/>
  <pageMargins left="0.25" right="0.25" top="0.75" bottom="0.75" header="0.3" footer="0.3"/>
  <pageSetup scale="43" fitToHeight="3" orientation="portrait" r:id="rId1"/>
  <headerFooter>
    <oddHeader>&amp;L&amp;36GSD126404 Attachment A
&amp;C&amp;36Bid Form&amp;R&amp;36Grounds Commodities</oddHeader>
    <oddFooter>&amp;C&amp;24Page &amp;P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 Kilpatrick</dc:creator>
  <cp:lastModifiedBy>b396717</cp:lastModifiedBy>
  <cp:lastPrinted>2011-08-21T17:32:48Z</cp:lastPrinted>
  <dcterms:created xsi:type="dcterms:W3CDTF">2009-07-30T12:12:51Z</dcterms:created>
  <dcterms:modified xsi:type="dcterms:W3CDTF">2011-08-21T17:59:36Z</dcterms:modified>
</cp:coreProperties>
</file>