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9320" windowHeight="10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Sheet1!$A$1:$O$31</definedName>
  </definedNames>
  <calcPr calcId="125725"/>
</workbook>
</file>

<file path=xl/calcChain.xml><?xml version="1.0" encoding="utf-8"?>
<calcChain xmlns="http://schemas.openxmlformats.org/spreadsheetml/2006/main">
  <c r="O14" i="1"/>
  <c r="L14"/>
  <c r="I14"/>
  <c r="O22"/>
  <c r="L22"/>
  <c r="I22"/>
  <c r="N29" l="1"/>
  <c r="K29"/>
  <c r="H29"/>
  <c r="O23"/>
  <c r="O21"/>
  <c r="O20"/>
  <c r="O19"/>
  <c r="O16"/>
  <c r="O15"/>
  <c r="O13"/>
  <c r="O12"/>
  <c r="O11"/>
  <c r="O10"/>
  <c r="O25" s="1"/>
  <c r="L23"/>
  <c r="L21"/>
  <c r="L20"/>
  <c r="L19"/>
  <c r="L16"/>
  <c r="L15"/>
  <c r="L13"/>
  <c r="L12"/>
  <c r="L11"/>
  <c r="L10"/>
  <c r="L25" s="1"/>
  <c r="I23"/>
  <c r="I21"/>
  <c r="I20"/>
  <c r="I18"/>
  <c r="I16"/>
  <c r="I15"/>
  <c r="I13"/>
  <c r="I12"/>
  <c r="I11"/>
  <c r="I10"/>
  <c r="I25" s="1"/>
  <c r="O27" l="1"/>
  <c r="O29" s="1"/>
  <c r="I27"/>
  <c r="I29" s="1"/>
  <c r="L27"/>
  <c r="L29" s="1"/>
</calcChain>
</file>

<file path=xl/sharedStrings.xml><?xml version="1.0" encoding="utf-8"?>
<sst xmlns="http://schemas.openxmlformats.org/spreadsheetml/2006/main" count="80" uniqueCount="34">
  <si>
    <t>Note:  The quantities provided are for bid evaluation purposes only.  Actual quantities may be more or less at the discretion of the FMO.</t>
  </si>
  <si>
    <t xml:space="preserve">Item Description </t>
  </si>
  <si>
    <t xml:space="preserve">Key Control Storage Device  </t>
  </si>
  <si>
    <t>Key Control Storage Device Enclosure</t>
  </si>
  <si>
    <t>Inside-use Reservation Kiosk with Integrated Pedastal, Touchscreen Monitor, and Printer</t>
  </si>
  <si>
    <t>Secure Keyring or Radio Frequency Identification (RFID) Key Fob</t>
  </si>
  <si>
    <t>Alternate Power Supply (four-hour uninterrupted service)</t>
  </si>
  <si>
    <t>Warranty</t>
  </si>
  <si>
    <t>Software</t>
  </si>
  <si>
    <t>Browser client-server License (unlimited users)</t>
  </si>
  <si>
    <t>Hosted Data Storage (unlimited file size)</t>
  </si>
  <si>
    <t>Firmware and SSL Certificate (3PL provided)</t>
  </si>
  <si>
    <t>Annual Maintenance, Updates, and Technical Support</t>
  </si>
  <si>
    <t>Account Setup, Professional Services, and User Training (in West Virginia)</t>
  </si>
  <si>
    <t>Total</t>
  </si>
  <si>
    <t xml:space="preserve"> </t>
  </si>
  <si>
    <t>Hardware (including installation)</t>
  </si>
  <si>
    <t>User Manual (CD or DVD)</t>
  </si>
  <si>
    <t>Secure Magnatometer or RFID in-vehicle Access Device</t>
  </si>
  <si>
    <t>Rebate/Discount/Incentives (percentage)</t>
  </si>
  <si>
    <t>Grand Total</t>
  </si>
  <si>
    <t>FLT12009 Cost Sheet</t>
  </si>
  <si>
    <t>Unit</t>
  </si>
  <si>
    <t>Cost</t>
  </si>
  <si>
    <t>Extended</t>
  </si>
  <si>
    <t>Est.</t>
  </si>
  <si>
    <t>Qty.</t>
  </si>
  <si>
    <t>Vehicle</t>
  </si>
  <si>
    <t xml:space="preserve">Motor </t>
  </si>
  <si>
    <t>Pool</t>
  </si>
  <si>
    <t>(1-20)</t>
  </si>
  <si>
    <t>(21-50)</t>
  </si>
  <si>
    <t>(51-100)</t>
  </si>
  <si>
    <t>Motor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</si>
</sst>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"/>
    <numFmt numFmtId="165" formatCode="&quot;$&quot;#,##0.00"/>
  </numFmts>
  <fonts count="6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1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right"/>
    </xf>
    <xf numFmtId="8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 vertical="distributed" wrapText="1"/>
    </xf>
    <xf numFmtId="0" fontId="3" fillId="0" borderId="0" xfId="0" applyFont="1" applyFill="1" applyBorder="1" applyAlignment="1">
      <alignment horizontal="left" vertical="distributed" wrapText="1"/>
    </xf>
    <xf numFmtId="0" fontId="3" fillId="0" borderId="15" xfId="0" applyFont="1" applyFill="1" applyBorder="1" applyAlignment="1">
      <alignment horizontal="left" vertical="distributed" wrapText="1"/>
    </xf>
    <xf numFmtId="0" fontId="3" fillId="0" borderId="11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 vertical="distributed" wrapText="1"/>
    </xf>
    <xf numFmtId="0" fontId="3" fillId="0" borderId="1" xfId="0" applyFont="1" applyFill="1" applyBorder="1" applyAlignment="1">
      <alignment horizontal="left" vertical="distributed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" fontId="4" fillId="0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5" xfId="0" applyFont="1" applyFill="1" applyBorder="1" applyAlignment="1">
      <alignment horizontal="left" vertical="distributed" wrapText="1" indent="4"/>
    </xf>
    <xf numFmtId="0" fontId="5" fillId="0" borderId="2" xfId="0" applyFont="1" applyFill="1" applyBorder="1" applyAlignment="1">
      <alignment horizontal="left" vertical="distributed" wrapText="1" indent="4"/>
    </xf>
    <xf numFmtId="0" fontId="5" fillId="0" borderId="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right" vertical="center" indent="4"/>
    </xf>
    <xf numFmtId="0" fontId="4" fillId="0" borderId="3" xfId="0" applyFont="1" applyFill="1" applyBorder="1" applyAlignment="1">
      <alignment horizontal="right" vertical="center" indent="4"/>
    </xf>
    <xf numFmtId="0" fontId="4" fillId="0" borderId="5" xfId="0" applyFont="1" applyFill="1" applyBorder="1" applyAlignment="1">
      <alignment vertical="distributed" wrapText="1"/>
    </xf>
    <xf numFmtId="0" fontId="4" fillId="0" borderId="2" xfId="0" applyFont="1" applyFill="1" applyBorder="1" applyAlignment="1">
      <alignment vertical="distributed" wrapText="1"/>
    </xf>
    <xf numFmtId="0" fontId="5" fillId="0" borderId="5" xfId="0" applyFont="1" applyFill="1" applyBorder="1" applyAlignment="1">
      <alignment horizontal="right" vertical="distributed" wrapText="1" indent="4"/>
    </xf>
    <xf numFmtId="0" fontId="5" fillId="0" borderId="2" xfId="0" applyFont="1" applyFill="1" applyBorder="1" applyAlignment="1">
      <alignment horizontal="right" vertical="distributed" wrapText="1" indent="4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distributed" wrapText="1"/>
    </xf>
    <xf numFmtId="0" fontId="3" fillId="0" borderId="12" xfId="0" applyFont="1" applyFill="1" applyBorder="1" applyAlignment="1">
      <alignment horizontal="left" vertical="distributed" wrapText="1"/>
    </xf>
    <xf numFmtId="0" fontId="3" fillId="0" borderId="5" xfId="0" applyFont="1" applyFill="1" applyBorder="1" applyAlignment="1">
      <alignment horizontal="left" vertical="distributed" wrapText="1"/>
    </xf>
    <xf numFmtId="0" fontId="3" fillId="0" borderId="2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2" xfId="0" applyFont="1" applyFill="1" applyBorder="1" applyAlignment="1">
      <alignment horizontal="left" vertical="distributed" wrapText="1"/>
    </xf>
    <xf numFmtId="165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2" xfId="0" applyNumberFormat="1" applyFont="1" applyFill="1" applyBorder="1" applyAlignment="1" applyProtection="1">
      <alignment horizontal="right"/>
      <protection locked="0"/>
    </xf>
    <xf numFmtId="9" fontId="2" fillId="0" borderId="2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topLeftCell="A22" zoomScale="60" zoomScaleNormal="100" workbookViewId="0">
      <selection activeCell="K29" sqref="K29"/>
    </sheetView>
  </sheetViews>
  <sheetFormatPr defaultRowHeight="15"/>
  <cols>
    <col min="3" max="3" width="6" customWidth="1"/>
    <col min="4" max="4" width="3" customWidth="1"/>
    <col min="5" max="5" width="2.140625" hidden="1" customWidth="1"/>
    <col min="6" max="6" width="1.5703125" hidden="1" customWidth="1"/>
    <col min="7" max="7" width="9.42578125" customWidth="1"/>
    <col min="8" max="8" width="12.140625" customWidth="1"/>
    <col min="9" max="9" width="14.5703125" customWidth="1"/>
    <col min="10" max="10" width="9.5703125" customWidth="1"/>
    <col min="11" max="11" width="12" customWidth="1"/>
    <col min="12" max="12" width="13.7109375" customWidth="1"/>
    <col min="13" max="13" width="9.140625" customWidth="1"/>
    <col min="14" max="14" width="11.5703125" customWidth="1"/>
    <col min="15" max="15" width="14" customWidth="1"/>
  </cols>
  <sheetData>
    <row r="1" spans="1:15" ht="45" customHeight="1">
      <c r="A1" s="37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45" customHeight="1" thickBo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.75">
      <c r="A3" s="41" t="s">
        <v>1</v>
      </c>
      <c r="B3" s="42"/>
      <c r="C3" s="42"/>
      <c r="D3" s="42"/>
      <c r="E3" s="42"/>
      <c r="F3" s="42"/>
      <c r="G3" s="23" t="s">
        <v>25</v>
      </c>
      <c r="H3" s="23" t="s">
        <v>22</v>
      </c>
      <c r="I3" s="23" t="s">
        <v>24</v>
      </c>
      <c r="J3" s="23" t="s">
        <v>25</v>
      </c>
      <c r="K3" s="23" t="s">
        <v>22</v>
      </c>
      <c r="L3" s="23" t="s">
        <v>24</v>
      </c>
      <c r="M3" s="23" t="s">
        <v>25</v>
      </c>
      <c r="N3" s="23" t="s">
        <v>22</v>
      </c>
      <c r="O3" s="23" t="s">
        <v>24</v>
      </c>
    </row>
    <row r="4" spans="1:15" ht="15.75">
      <c r="A4" s="17"/>
      <c r="B4" s="18"/>
      <c r="C4" s="18"/>
      <c r="D4" s="18"/>
      <c r="E4" s="18"/>
      <c r="F4" s="19"/>
      <c r="G4" s="24" t="s">
        <v>26</v>
      </c>
      <c r="H4" s="24" t="s">
        <v>23</v>
      </c>
      <c r="I4" s="24" t="s">
        <v>23</v>
      </c>
      <c r="J4" s="24" t="s">
        <v>26</v>
      </c>
      <c r="K4" s="24" t="s">
        <v>23</v>
      </c>
      <c r="L4" s="24" t="s">
        <v>23</v>
      </c>
      <c r="M4" s="24" t="s">
        <v>26</v>
      </c>
      <c r="N4" s="24" t="s">
        <v>23</v>
      </c>
      <c r="O4" s="24" t="s">
        <v>23</v>
      </c>
    </row>
    <row r="5" spans="1:15" ht="15.75">
      <c r="A5" s="17"/>
      <c r="B5" s="18"/>
      <c r="C5" s="18"/>
      <c r="D5" s="18"/>
      <c r="E5" s="18"/>
      <c r="F5" s="19"/>
      <c r="G5" s="25" t="s">
        <v>30</v>
      </c>
      <c r="H5" s="24" t="s">
        <v>30</v>
      </c>
      <c r="I5" s="24" t="s">
        <v>30</v>
      </c>
      <c r="J5" s="25" t="s">
        <v>31</v>
      </c>
      <c r="K5" s="24" t="s">
        <v>31</v>
      </c>
      <c r="L5" s="24" t="s">
        <v>31</v>
      </c>
      <c r="M5" s="25" t="s">
        <v>32</v>
      </c>
      <c r="N5" s="24" t="s">
        <v>32</v>
      </c>
      <c r="O5" s="24" t="s">
        <v>32</v>
      </c>
    </row>
    <row r="6" spans="1:15" ht="15.75">
      <c r="A6" s="17"/>
      <c r="B6" s="18"/>
      <c r="C6" s="18"/>
      <c r="D6" s="18"/>
      <c r="E6" s="21"/>
      <c r="F6" s="22"/>
      <c r="G6" s="24" t="s">
        <v>27</v>
      </c>
      <c r="H6" s="24" t="s">
        <v>27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27</v>
      </c>
      <c r="N6" s="24" t="s">
        <v>27</v>
      </c>
      <c r="O6" s="24" t="s">
        <v>27</v>
      </c>
    </row>
    <row r="7" spans="1:15" ht="15.75">
      <c r="A7" s="17"/>
      <c r="B7" s="18"/>
      <c r="C7" s="18"/>
      <c r="D7" s="18"/>
      <c r="E7" s="21"/>
      <c r="F7" s="22"/>
      <c r="G7" s="24" t="s">
        <v>28</v>
      </c>
      <c r="H7" s="24" t="s">
        <v>28</v>
      </c>
      <c r="I7" s="24" t="s">
        <v>33</v>
      </c>
      <c r="J7" s="24" t="s">
        <v>28</v>
      </c>
      <c r="K7" s="24" t="s">
        <v>28</v>
      </c>
      <c r="L7" s="24" t="s">
        <v>33</v>
      </c>
      <c r="M7" s="24" t="s">
        <v>28</v>
      </c>
      <c r="N7" s="24" t="s">
        <v>28</v>
      </c>
      <c r="O7" s="24" t="s">
        <v>33</v>
      </c>
    </row>
    <row r="8" spans="1:15" ht="15.75">
      <c r="A8" s="20"/>
      <c r="B8" s="21"/>
      <c r="C8" s="21"/>
      <c r="D8" s="21"/>
      <c r="E8" s="21"/>
      <c r="F8" s="22"/>
      <c r="G8" s="24" t="s">
        <v>29</v>
      </c>
      <c r="H8" s="24" t="s">
        <v>29</v>
      </c>
      <c r="I8" s="24" t="s">
        <v>29</v>
      </c>
      <c r="J8" s="24" t="s">
        <v>29</v>
      </c>
      <c r="K8" s="24" t="s">
        <v>29</v>
      </c>
      <c r="L8" s="24" t="s">
        <v>29</v>
      </c>
      <c r="M8" s="24" t="s">
        <v>29</v>
      </c>
      <c r="N8" s="24" t="s">
        <v>29</v>
      </c>
      <c r="O8" s="24" t="s">
        <v>29</v>
      </c>
    </row>
    <row r="9" spans="1:15" ht="42" customHeight="1">
      <c r="A9" s="43" t="s">
        <v>16</v>
      </c>
      <c r="B9" s="44"/>
      <c r="C9" s="44"/>
      <c r="D9" s="44"/>
      <c r="E9" s="44"/>
      <c r="F9" s="44"/>
      <c r="G9" s="1"/>
      <c r="H9" s="1"/>
      <c r="I9" s="2"/>
      <c r="J9" s="1"/>
      <c r="K9" s="1"/>
      <c r="L9" s="2"/>
      <c r="M9" s="1"/>
      <c r="N9" s="1"/>
      <c r="O9" s="2"/>
    </row>
    <row r="10" spans="1:15" ht="50.1" customHeight="1">
      <c r="A10" s="27" t="s">
        <v>2</v>
      </c>
      <c r="B10" s="28"/>
      <c r="C10" s="28"/>
      <c r="D10" s="28"/>
      <c r="E10" s="28"/>
      <c r="F10" s="28"/>
      <c r="G10" s="3">
        <v>1</v>
      </c>
      <c r="H10" s="47">
        <v>0</v>
      </c>
      <c r="I10" s="4">
        <f>+G10*H10</f>
        <v>0</v>
      </c>
      <c r="J10" s="3">
        <v>1</v>
      </c>
      <c r="K10" s="47">
        <v>0</v>
      </c>
      <c r="L10" s="4">
        <f t="shared" ref="L10:L23" si="0">+J10*K10</f>
        <v>0</v>
      </c>
      <c r="M10" s="3">
        <v>1</v>
      </c>
      <c r="N10" s="47">
        <v>0</v>
      </c>
      <c r="O10" s="4">
        <f t="shared" ref="O10:O23" si="1">+M10*N10</f>
        <v>0</v>
      </c>
    </row>
    <row r="11" spans="1:15" ht="50.1" customHeight="1">
      <c r="A11" s="27" t="s">
        <v>3</v>
      </c>
      <c r="B11" s="28"/>
      <c r="C11" s="28"/>
      <c r="D11" s="28"/>
      <c r="E11" s="28"/>
      <c r="F11" s="28"/>
      <c r="G11" s="3">
        <v>1</v>
      </c>
      <c r="H11" s="47">
        <v>0</v>
      </c>
      <c r="I11" s="4">
        <f t="shared" ref="I11:I23" si="2">+G11*H11</f>
        <v>0</v>
      </c>
      <c r="J11" s="3">
        <v>1</v>
      </c>
      <c r="K11" s="47">
        <v>0</v>
      </c>
      <c r="L11" s="4">
        <f t="shared" si="0"/>
        <v>0</v>
      </c>
      <c r="M11" s="3">
        <v>1</v>
      </c>
      <c r="N11" s="47">
        <v>0</v>
      </c>
      <c r="O11" s="4">
        <f t="shared" si="1"/>
        <v>0</v>
      </c>
    </row>
    <row r="12" spans="1:15" ht="50.1" customHeight="1">
      <c r="A12" s="27" t="s">
        <v>4</v>
      </c>
      <c r="B12" s="28"/>
      <c r="C12" s="28"/>
      <c r="D12" s="28"/>
      <c r="E12" s="28"/>
      <c r="F12" s="28"/>
      <c r="G12" s="3">
        <v>2</v>
      </c>
      <c r="H12" s="47">
        <v>0</v>
      </c>
      <c r="I12" s="4">
        <f t="shared" si="2"/>
        <v>0</v>
      </c>
      <c r="J12" s="3">
        <v>2</v>
      </c>
      <c r="K12" s="47">
        <v>0</v>
      </c>
      <c r="L12" s="4">
        <f t="shared" si="0"/>
        <v>0</v>
      </c>
      <c r="M12" s="3">
        <v>3</v>
      </c>
      <c r="N12" s="47">
        <v>0</v>
      </c>
      <c r="O12" s="4">
        <f t="shared" si="1"/>
        <v>0</v>
      </c>
    </row>
    <row r="13" spans="1:15" ht="50.1" customHeight="1">
      <c r="A13" s="27" t="s">
        <v>5</v>
      </c>
      <c r="B13" s="28"/>
      <c r="C13" s="28"/>
      <c r="D13" s="28"/>
      <c r="E13" s="28"/>
      <c r="F13" s="28"/>
      <c r="G13" s="3">
        <v>25</v>
      </c>
      <c r="H13" s="47">
        <v>0</v>
      </c>
      <c r="I13" s="4">
        <f t="shared" si="2"/>
        <v>0</v>
      </c>
      <c r="J13" s="3">
        <v>60</v>
      </c>
      <c r="K13" s="47">
        <v>0</v>
      </c>
      <c r="L13" s="4">
        <f t="shared" si="0"/>
        <v>0</v>
      </c>
      <c r="M13" s="3">
        <v>125</v>
      </c>
      <c r="N13" s="47">
        <v>0</v>
      </c>
      <c r="O13" s="4">
        <f t="shared" si="1"/>
        <v>0</v>
      </c>
    </row>
    <row r="14" spans="1:15" ht="50.1" customHeight="1">
      <c r="A14" s="27" t="s">
        <v>18</v>
      </c>
      <c r="B14" s="28"/>
      <c r="C14" s="28"/>
      <c r="D14" s="28"/>
      <c r="E14" s="28"/>
      <c r="F14" s="28"/>
      <c r="G14" s="3">
        <v>25</v>
      </c>
      <c r="H14" s="47">
        <v>0</v>
      </c>
      <c r="I14" s="4">
        <f t="shared" ref="I14" si="3">+G14*H14</f>
        <v>0</v>
      </c>
      <c r="J14" s="3">
        <v>60</v>
      </c>
      <c r="K14" s="47">
        <v>0</v>
      </c>
      <c r="L14" s="4">
        <f t="shared" ref="L14" si="4">+J14*K14</f>
        <v>0</v>
      </c>
      <c r="M14" s="3">
        <v>125</v>
      </c>
      <c r="N14" s="47">
        <v>0</v>
      </c>
      <c r="O14" s="4">
        <f t="shared" ref="O14" si="5">+M14*N14</f>
        <v>0</v>
      </c>
    </row>
    <row r="15" spans="1:15" ht="50.1" customHeight="1">
      <c r="A15" s="27" t="s">
        <v>6</v>
      </c>
      <c r="B15" s="28"/>
      <c r="C15" s="28"/>
      <c r="D15" s="28"/>
      <c r="E15" s="28"/>
      <c r="F15" s="28"/>
      <c r="G15" s="3">
        <v>1</v>
      </c>
      <c r="H15" s="47">
        <v>0</v>
      </c>
      <c r="I15" s="4">
        <f t="shared" si="2"/>
        <v>0</v>
      </c>
      <c r="J15" s="3">
        <v>1</v>
      </c>
      <c r="K15" s="47">
        <v>0</v>
      </c>
      <c r="L15" s="4">
        <f t="shared" si="0"/>
        <v>0</v>
      </c>
      <c r="M15" s="3">
        <v>1</v>
      </c>
      <c r="N15" s="47">
        <v>0</v>
      </c>
      <c r="O15" s="4">
        <f t="shared" si="1"/>
        <v>0</v>
      </c>
    </row>
    <row r="16" spans="1:15" ht="50.1" customHeight="1">
      <c r="A16" s="27" t="s">
        <v>7</v>
      </c>
      <c r="B16" s="28"/>
      <c r="C16" s="28"/>
      <c r="D16" s="28"/>
      <c r="E16" s="28"/>
      <c r="F16" s="28"/>
      <c r="G16" s="3">
        <v>1</v>
      </c>
      <c r="H16" s="47">
        <v>0</v>
      </c>
      <c r="I16" s="4">
        <f t="shared" si="2"/>
        <v>0</v>
      </c>
      <c r="J16" s="3">
        <v>1</v>
      </c>
      <c r="K16" s="47">
        <v>0</v>
      </c>
      <c r="L16" s="4">
        <f t="shared" si="0"/>
        <v>0</v>
      </c>
      <c r="M16" s="3">
        <v>1</v>
      </c>
      <c r="N16" s="47">
        <v>0</v>
      </c>
      <c r="O16" s="4">
        <f t="shared" si="1"/>
        <v>0</v>
      </c>
    </row>
    <row r="17" spans="1:15" ht="50.1" customHeight="1">
      <c r="A17" s="45" t="s">
        <v>8</v>
      </c>
      <c r="B17" s="46"/>
      <c r="C17" s="46"/>
      <c r="D17" s="46"/>
      <c r="E17" s="46"/>
      <c r="F17" s="46"/>
      <c r="G17" s="5"/>
      <c r="H17" s="48"/>
      <c r="I17" s="6" t="s">
        <v>15</v>
      </c>
      <c r="J17" s="5"/>
      <c r="K17" s="48" t="s">
        <v>15</v>
      </c>
      <c r="L17" s="6" t="s">
        <v>15</v>
      </c>
      <c r="M17" s="5"/>
      <c r="N17" s="48">
        <v>1</v>
      </c>
      <c r="O17" s="6" t="s">
        <v>15</v>
      </c>
    </row>
    <row r="18" spans="1:15" ht="50.1" customHeight="1">
      <c r="A18" s="27" t="s">
        <v>9</v>
      </c>
      <c r="B18" s="28"/>
      <c r="C18" s="28"/>
      <c r="D18" s="28"/>
      <c r="E18" s="28"/>
      <c r="F18" s="28"/>
      <c r="G18" s="3">
        <v>1</v>
      </c>
      <c r="H18" s="47">
        <v>0</v>
      </c>
      <c r="I18" s="4">
        <f t="shared" si="2"/>
        <v>0</v>
      </c>
      <c r="J18" s="3">
        <v>1</v>
      </c>
      <c r="K18" s="47">
        <v>0</v>
      </c>
      <c r="L18" s="4">
        <v>0</v>
      </c>
      <c r="M18" s="3">
        <v>1</v>
      </c>
      <c r="N18" s="47">
        <v>1</v>
      </c>
      <c r="O18" s="4">
        <v>0</v>
      </c>
    </row>
    <row r="19" spans="1:15" ht="50.1" customHeight="1">
      <c r="A19" s="27" t="s">
        <v>10</v>
      </c>
      <c r="B19" s="28"/>
      <c r="C19" s="28"/>
      <c r="D19" s="28"/>
      <c r="E19" s="28"/>
      <c r="F19" s="28"/>
      <c r="G19" s="3">
        <v>1</v>
      </c>
      <c r="H19" s="47">
        <v>1</v>
      </c>
      <c r="I19" s="4">
        <v>0</v>
      </c>
      <c r="J19" s="3">
        <v>1</v>
      </c>
      <c r="K19" s="47">
        <v>0</v>
      </c>
      <c r="L19" s="4">
        <f t="shared" si="0"/>
        <v>0</v>
      </c>
      <c r="M19" s="3">
        <v>1</v>
      </c>
      <c r="N19" s="47">
        <v>0</v>
      </c>
      <c r="O19" s="4">
        <f t="shared" si="1"/>
        <v>0</v>
      </c>
    </row>
    <row r="20" spans="1:15" ht="50.1" customHeight="1">
      <c r="A20" s="27" t="s">
        <v>11</v>
      </c>
      <c r="B20" s="28"/>
      <c r="C20" s="28"/>
      <c r="D20" s="28"/>
      <c r="E20" s="28"/>
      <c r="F20" s="28"/>
      <c r="G20" s="3">
        <v>1</v>
      </c>
      <c r="H20" s="47">
        <v>0</v>
      </c>
      <c r="I20" s="4">
        <f t="shared" si="2"/>
        <v>0</v>
      </c>
      <c r="J20" s="3">
        <v>1</v>
      </c>
      <c r="K20" s="47">
        <v>0</v>
      </c>
      <c r="L20" s="4">
        <f t="shared" si="0"/>
        <v>0</v>
      </c>
      <c r="M20" s="3">
        <v>1</v>
      </c>
      <c r="N20" s="47">
        <v>0</v>
      </c>
      <c r="O20" s="4">
        <f t="shared" si="1"/>
        <v>0</v>
      </c>
    </row>
    <row r="21" spans="1:15" ht="50.1" customHeight="1">
      <c r="A21" s="27" t="s">
        <v>12</v>
      </c>
      <c r="B21" s="28"/>
      <c r="C21" s="28"/>
      <c r="D21" s="28"/>
      <c r="E21" s="28"/>
      <c r="F21" s="28"/>
      <c r="G21" s="3">
        <v>1</v>
      </c>
      <c r="H21" s="47">
        <v>0</v>
      </c>
      <c r="I21" s="4">
        <f t="shared" si="2"/>
        <v>0</v>
      </c>
      <c r="J21" s="3">
        <v>1</v>
      </c>
      <c r="K21" s="47">
        <v>0</v>
      </c>
      <c r="L21" s="4">
        <f t="shared" si="0"/>
        <v>0</v>
      </c>
      <c r="M21" s="3">
        <v>1</v>
      </c>
      <c r="N21" s="47">
        <v>0</v>
      </c>
      <c r="O21" s="4">
        <f t="shared" si="1"/>
        <v>0</v>
      </c>
    </row>
    <row r="22" spans="1:15" ht="50.1" customHeight="1">
      <c r="A22" s="27" t="s">
        <v>17</v>
      </c>
      <c r="B22" s="28"/>
      <c r="C22" s="28"/>
      <c r="D22" s="28"/>
      <c r="E22" s="28"/>
      <c r="F22" s="28"/>
      <c r="G22" s="3">
        <v>1</v>
      </c>
      <c r="H22" s="47">
        <v>0</v>
      </c>
      <c r="I22" s="4">
        <f t="shared" ref="I22" si="6">+G22*H22</f>
        <v>0</v>
      </c>
      <c r="J22" s="3">
        <v>1</v>
      </c>
      <c r="K22" s="47">
        <v>0</v>
      </c>
      <c r="L22" s="4">
        <f t="shared" ref="L22" si="7">+J22*K22</f>
        <v>0</v>
      </c>
      <c r="M22" s="3">
        <v>1</v>
      </c>
      <c r="N22" s="47">
        <v>0</v>
      </c>
      <c r="O22" s="4">
        <f t="shared" ref="O22" si="8">+M22*N22</f>
        <v>0</v>
      </c>
    </row>
    <row r="23" spans="1:15" ht="50.1" customHeight="1">
      <c r="A23" s="27" t="s">
        <v>13</v>
      </c>
      <c r="B23" s="28"/>
      <c r="C23" s="28"/>
      <c r="D23" s="28"/>
      <c r="E23" s="28"/>
      <c r="F23" s="28"/>
      <c r="G23" s="3">
        <v>1</v>
      </c>
      <c r="H23" s="47">
        <v>0</v>
      </c>
      <c r="I23" s="4">
        <f t="shared" si="2"/>
        <v>0</v>
      </c>
      <c r="J23" s="3">
        <v>1</v>
      </c>
      <c r="K23" s="47">
        <v>0</v>
      </c>
      <c r="L23" s="4">
        <f t="shared" si="0"/>
        <v>0</v>
      </c>
      <c r="M23" s="3">
        <v>1</v>
      </c>
      <c r="N23" s="47">
        <v>0</v>
      </c>
      <c r="O23" s="4">
        <f t="shared" si="1"/>
        <v>0</v>
      </c>
    </row>
    <row r="24" spans="1:15" ht="50.1" customHeight="1">
      <c r="A24" s="27"/>
      <c r="B24" s="28"/>
      <c r="C24" s="28"/>
      <c r="D24" s="28"/>
      <c r="E24" s="28"/>
      <c r="F24" s="28"/>
      <c r="G24" s="3"/>
      <c r="H24" s="4"/>
      <c r="I24" s="4"/>
      <c r="J24" s="3"/>
      <c r="K24" s="4"/>
      <c r="L24" s="4"/>
      <c r="M24" s="3"/>
      <c r="N24" s="4"/>
      <c r="O24" s="4"/>
    </row>
    <row r="25" spans="1:15" ht="50.1" customHeight="1">
      <c r="A25" s="35" t="s">
        <v>14</v>
      </c>
      <c r="B25" s="36"/>
      <c r="C25" s="36"/>
      <c r="D25" s="36"/>
      <c r="E25" s="36"/>
      <c r="F25" s="36"/>
      <c r="G25" s="3"/>
      <c r="H25" s="4"/>
      <c r="I25" s="4">
        <f>SUM(I10:I23)</f>
        <v>0</v>
      </c>
      <c r="J25" s="3"/>
      <c r="K25" s="4"/>
      <c r="L25" s="4">
        <f>SUM(L10:L23)</f>
        <v>0</v>
      </c>
      <c r="M25" s="3"/>
      <c r="N25" s="4"/>
      <c r="O25" s="4">
        <f>SUM(O10:O23)</f>
        <v>0</v>
      </c>
    </row>
    <row r="26" spans="1:15" ht="50.1" customHeight="1">
      <c r="A26" s="33" t="s">
        <v>19</v>
      </c>
      <c r="B26" s="34"/>
      <c r="C26" s="34"/>
      <c r="D26" s="34"/>
      <c r="E26" s="34"/>
      <c r="F26" s="34"/>
      <c r="G26" s="3"/>
      <c r="H26" s="4"/>
      <c r="I26" s="4"/>
      <c r="J26" s="3"/>
      <c r="K26" s="4"/>
      <c r="L26" s="4"/>
      <c r="M26" s="3"/>
      <c r="N26" s="4"/>
      <c r="O26" s="4"/>
    </row>
    <row r="27" spans="1:15" ht="50.1" customHeight="1">
      <c r="A27" s="27" t="s">
        <v>19</v>
      </c>
      <c r="B27" s="28"/>
      <c r="C27" s="28"/>
      <c r="D27" s="28"/>
      <c r="E27" s="28"/>
      <c r="F27" s="28"/>
      <c r="G27" s="3">
        <v>1</v>
      </c>
      <c r="H27" s="49">
        <v>0</v>
      </c>
      <c r="I27" s="7">
        <f>I25*H27</f>
        <v>0</v>
      </c>
      <c r="J27" s="3">
        <v>1</v>
      </c>
      <c r="K27" s="49">
        <v>0</v>
      </c>
      <c r="L27" s="7">
        <f>L25*K27</f>
        <v>0</v>
      </c>
      <c r="M27" s="3">
        <v>1</v>
      </c>
      <c r="N27" s="49">
        <v>0</v>
      </c>
      <c r="O27" s="7">
        <f>O25*N27</f>
        <v>0</v>
      </c>
    </row>
    <row r="28" spans="1:15" ht="50.1" customHeight="1">
      <c r="A28" s="29"/>
      <c r="B28" s="30"/>
      <c r="C28" s="30"/>
      <c r="D28" s="30"/>
      <c r="E28" s="30"/>
      <c r="F28" s="30"/>
      <c r="G28" s="3"/>
      <c r="H28" s="4"/>
      <c r="I28" s="4"/>
      <c r="J28" s="8"/>
      <c r="K28" s="4"/>
      <c r="L28" s="4"/>
      <c r="M28" s="8"/>
      <c r="N28" s="4"/>
      <c r="O28" s="4"/>
    </row>
    <row r="29" spans="1:15" ht="50.1" customHeight="1">
      <c r="A29" s="31" t="s">
        <v>20</v>
      </c>
      <c r="B29" s="32"/>
      <c r="C29" s="32"/>
      <c r="D29" s="32"/>
      <c r="E29" s="32"/>
      <c r="F29" s="32"/>
      <c r="G29" s="9"/>
      <c r="H29" s="10">
        <f>SUM(H10:H16)+SUM(H18:H23)</f>
        <v>1</v>
      </c>
      <c r="I29" s="10">
        <f>I25-I27</f>
        <v>0</v>
      </c>
      <c r="J29" s="11"/>
      <c r="K29" s="10">
        <f>SUM(K10:K16)+SUM(K18:K23)</f>
        <v>0</v>
      </c>
      <c r="L29" s="10">
        <f>L25-L27</f>
        <v>0</v>
      </c>
      <c r="M29" s="11"/>
      <c r="N29" s="10">
        <f>SUM(N10:N16)+SUM(N18:N23)</f>
        <v>1</v>
      </c>
      <c r="O29" s="10">
        <f>O25-O27</f>
        <v>0</v>
      </c>
    </row>
    <row r="30" spans="1:15" ht="30" customHeight="1" thickBot="1">
      <c r="A30" s="12"/>
      <c r="B30" s="13"/>
      <c r="C30" s="13"/>
      <c r="D30" s="13"/>
      <c r="E30" s="13"/>
      <c r="F30" s="13"/>
      <c r="G30" s="14"/>
      <c r="H30" s="15"/>
      <c r="I30" s="15"/>
      <c r="J30" s="16"/>
      <c r="K30" s="15"/>
      <c r="L30" s="15"/>
      <c r="M30" s="16"/>
      <c r="N30" s="15"/>
      <c r="O30" s="15"/>
    </row>
    <row r="31" spans="1:15" ht="30" customHeight="1">
      <c r="A31" s="26" t="s">
        <v>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</sheetData>
  <sheetProtection password="E50F" sheet="1" objects="1" scenarios="1"/>
  <mergeCells count="24">
    <mergeCell ref="A1:O2"/>
    <mergeCell ref="A19:F19"/>
    <mergeCell ref="A3:F3"/>
    <mergeCell ref="A9:F9"/>
    <mergeCell ref="A10:F10"/>
    <mergeCell ref="A11:F11"/>
    <mergeCell ref="A12:F12"/>
    <mergeCell ref="A13:F13"/>
    <mergeCell ref="A15:F15"/>
    <mergeCell ref="A16:F16"/>
    <mergeCell ref="A17:F17"/>
    <mergeCell ref="A18:F18"/>
    <mergeCell ref="A14:F14"/>
    <mergeCell ref="A31:O31"/>
    <mergeCell ref="A20:F20"/>
    <mergeCell ref="A21:F21"/>
    <mergeCell ref="A23:F23"/>
    <mergeCell ref="A28:F28"/>
    <mergeCell ref="A29:F29"/>
    <mergeCell ref="A22:F22"/>
    <mergeCell ref="A26:F26"/>
    <mergeCell ref="A27:F27"/>
    <mergeCell ref="A24:F24"/>
    <mergeCell ref="A25:F25"/>
  </mergeCells>
  <pageMargins left="0.13" right="0.15" top="0.19" bottom="0.12" header="0.3" footer="0.36"/>
  <pageSetup orientation="landscape" r:id="rId1"/>
  <rowBreaks count="3" manualBreakCount="3">
    <brk id="16" max="16383" man="1"/>
    <brk id="25" max="16383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Clay D</dc:creator>
  <cp:lastModifiedBy>b396717</cp:lastModifiedBy>
  <cp:lastPrinted>2011-10-31T13:44:56Z</cp:lastPrinted>
  <dcterms:created xsi:type="dcterms:W3CDTF">2011-09-23T20:06:39Z</dcterms:created>
  <dcterms:modified xsi:type="dcterms:W3CDTF">2011-10-31T14:42:19Z</dcterms:modified>
</cp:coreProperties>
</file>