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25" yWindow="-135" windowWidth="12120" windowHeight="91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03" i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I323"/>
  <c r="I324"/>
  <c r="I321"/>
  <c r="I322"/>
  <c r="I315"/>
  <c r="I316"/>
  <c r="I317"/>
  <c r="I318"/>
  <c r="I319"/>
  <c r="I320"/>
  <c r="I311"/>
  <c r="I312"/>
  <c r="I299"/>
  <c r="I300"/>
  <c r="I301"/>
  <c r="I302"/>
  <c r="I303"/>
  <c r="I304"/>
  <c r="I305"/>
  <c r="I306"/>
  <c r="I307"/>
  <c r="I308"/>
  <c r="I309"/>
  <c r="I310"/>
  <c r="I313"/>
  <c r="I314"/>
  <c r="I298"/>
  <c r="I297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79"/>
  <c r="I7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I4"/>
  <c r="I6"/>
  <c r="I7"/>
  <c r="I8"/>
  <c r="I9"/>
  <c r="I10"/>
  <c r="I11"/>
  <c r="I12"/>
  <c r="I13"/>
  <c r="I14"/>
  <c r="I15"/>
  <c r="I16"/>
  <c r="I17"/>
  <c r="I18"/>
  <c r="I19"/>
  <c r="I20"/>
  <c r="I22"/>
  <c r="I23"/>
  <c r="I24"/>
  <c r="I25"/>
  <c r="I26"/>
  <c r="I28"/>
  <c r="I29"/>
  <c r="I30"/>
  <c r="I31"/>
  <c r="I33"/>
  <c r="I38"/>
  <c r="I42"/>
  <c r="I43"/>
  <c r="I44"/>
  <c r="I45"/>
  <c r="I46"/>
  <c r="I47"/>
  <c r="I48"/>
  <c r="I49"/>
  <c r="I51"/>
  <c r="I52"/>
  <c r="I57"/>
  <c r="I58"/>
  <c r="I59"/>
  <c r="I60"/>
  <c r="I61"/>
  <c r="I63"/>
  <c r="I67"/>
  <c r="I68"/>
  <c r="I69"/>
  <c r="I70"/>
  <c r="I71"/>
  <c r="I73"/>
  <c r="I75"/>
  <c r="I80"/>
  <c r="I81"/>
  <c r="I82"/>
  <c r="I83"/>
  <c r="I85"/>
  <c r="I88"/>
  <c r="I89"/>
  <c r="I90"/>
  <c r="I91"/>
  <c r="I92"/>
  <c r="I93"/>
  <c r="I94"/>
  <c r="I95"/>
  <c r="I96"/>
  <c r="I97"/>
  <c r="I99"/>
  <c r="I103"/>
  <c r="I104"/>
  <c r="I105"/>
  <c r="I111"/>
  <c r="I112"/>
  <c r="I115"/>
  <c r="I116"/>
  <c r="I117"/>
  <c r="I123"/>
  <c r="I124"/>
  <c r="I129"/>
  <c r="I130"/>
  <c r="I131"/>
  <c r="I132"/>
  <c r="I137"/>
  <c r="I138"/>
  <c r="I139"/>
  <c r="I140"/>
  <c r="I144"/>
  <c r="I145"/>
  <c r="I148"/>
  <c r="I149"/>
  <c r="I150"/>
  <c r="I151"/>
  <c r="I152"/>
  <c r="I153"/>
  <c r="I154"/>
  <c r="I155"/>
  <c r="I161"/>
  <c r="I162"/>
  <c r="I163"/>
  <c r="I164"/>
  <c r="I166"/>
  <c r="I167"/>
  <c r="I168"/>
  <c r="I169"/>
  <c r="I170"/>
  <c r="I171"/>
  <c r="I172"/>
  <c r="I179"/>
  <c r="I180"/>
  <c r="I181"/>
  <c r="I182"/>
  <c r="I183"/>
  <c r="I184"/>
  <c r="I185"/>
  <c r="I186"/>
  <c r="I187"/>
  <c r="I188"/>
  <c r="I202"/>
  <c r="I206"/>
  <c r="I207"/>
  <c r="I208"/>
  <c r="I209"/>
  <c r="I210"/>
  <c r="I211"/>
  <c r="I212"/>
  <c r="I213"/>
  <c r="I214"/>
  <c r="I215"/>
  <c r="I216"/>
  <c r="I217"/>
  <c r="I218"/>
  <c r="I237"/>
  <c r="I238"/>
  <c r="I239"/>
  <c r="I240"/>
  <c r="I241"/>
  <c r="I242"/>
  <c r="I243"/>
  <c r="I244"/>
  <c r="I245"/>
  <c r="I246"/>
  <c r="I247"/>
  <c r="I248"/>
  <c r="I249"/>
  <c r="I250"/>
  <c r="I251"/>
  <c r="I256"/>
  <c r="I258"/>
  <c r="I264"/>
  <c r="I265"/>
  <c r="I266"/>
  <c r="I267"/>
  <c r="I268"/>
  <c r="I269"/>
  <c r="I270"/>
  <c r="I271"/>
  <c r="I272"/>
  <c r="I273"/>
  <c r="I274"/>
  <c r="I275"/>
  <c r="I276"/>
  <c r="I277"/>
  <c r="I278"/>
  <c r="C5"/>
  <c r="D5" s="1"/>
  <c r="I5" s="1"/>
  <c r="C21"/>
  <c r="I21"/>
  <c r="C27"/>
  <c r="D27" s="1"/>
  <c r="I27" s="1"/>
  <c r="C32"/>
  <c r="D32" s="1"/>
  <c r="I32" s="1"/>
  <c r="C34"/>
  <c r="D34" s="1"/>
  <c r="I34" s="1"/>
  <c r="C35"/>
  <c r="D35" s="1"/>
  <c r="I35" s="1"/>
  <c r="C36"/>
  <c r="D36" s="1"/>
  <c r="I36" s="1"/>
  <c r="C37"/>
  <c r="D37" s="1"/>
  <c r="I37" s="1"/>
  <c r="C39"/>
  <c r="D39" s="1"/>
  <c r="I39" s="1"/>
  <c r="C40"/>
  <c r="D40" s="1"/>
  <c r="I40" s="1"/>
  <c r="C41"/>
  <c r="D41" s="1"/>
  <c r="I41" s="1"/>
  <c r="C50"/>
  <c r="D50" s="1"/>
  <c r="I50" s="1"/>
  <c r="C53"/>
  <c r="D53" s="1"/>
  <c r="I53" s="1"/>
  <c r="C54"/>
  <c r="D54" s="1"/>
  <c r="I54" s="1"/>
  <c r="C55"/>
  <c r="D55" s="1"/>
  <c r="I55" s="1"/>
  <c r="C56"/>
  <c r="D56" s="1"/>
  <c r="I56" s="1"/>
  <c r="C62"/>
  <c r="D62" s="1"/>
  <c r="I62" s="1"/>
  <c r="C64"/>
  <c r="D64" s="1"/>
  <c r="I64" s="1"/>
  <c r="C65"/>
  <c r="D65" s="1"/>
  <c r="I65" s="1"/>
  <c r="C66"/>
  <c r="D66" s="1"/>
  <c r="I66" s="1"/>
  <c r="C74"/>
  <c r="D74" s="1"/>
  <c r="I74" s="1"/>
  <c r="C76"/>
  <c r="D76" s="1"/>
  <c r="I76" s="1"/>
  <c r="C77"/>
  <c r="D77" s="1"/>
  <c r="I77" s="1"/>
  <c r="C78"/>
  <c r="D78" s="1"/>
  <c r="I78" s="1"/>
  <c r="C79"/>
  <c r="D79" s="1"/>
  <c r="I79" s="1"/>
  <c r="C84"/>
  <c r="D84" s="1"/>
  <c r="I84" s="1"/>
  <c r="C86"/>
  <c r="D86" s="1"/>
  <c r="I86" s="1"/>
  <c r="C87"/>
  <c r="D87" s="1"/>
  <c r="I87" s="1"/>
  <c r="C98"/>
  <c r="D98" s="1"/>
  <c r="I98" s="1"/>
  <c r="C100"/>
  <c r="D100" s="1"/>
  <c r="I100" s="1"/>
  <c r="C101"/>
  <c r="D101" s="1"/>
  <c r="I101" s="1"/>
  <c r="C102"/>
  <c r="D102" s="1"/>
  <c r="I102" s="1"/>
  <c r="C106"/>
  <c r="D106" s="1"/>
  <c r="I106" s="1"/>
  <c r="C107"/>
  <c r="I107"/>
  <c r="C108"/>
  <c r="D108" s="1"/>
  <c r="I108" s="1"/>
  <c r="C109"/>
  <c r="D109" s="1"/>
  <c r="I109" s="1"/>
  <c r="C113"/>
  <c r="D113" s="1"/>
  <c r="I113" s="1"/>
  <c r="C114"/>
  <c r="D114" s="1"/>
  <c r="I114" s="1"/>
  <c r="C118"/>
  <c r="D118" s="1"/>
  <c r="I118" s="1"/>
  <c r="C119"/>
  <c r="D119" s="1"/>
  <c r="I119" s="1"/>
  <c r="C120"/>
  <c r="D120" s="1"/>
  <c r="I120" s="1"/>
  <c r="C121"/>
  <c r="D121" s="1"/>
  <c r="I121" s="1"/>
  <c r="C122"/>
  <c r="D122" s="1"/>
  <c r="I122" s="1"/>
  <c r="C125"/>
  <c r="D125" s="1"/>
  <c r="I125" s="1"/>
  <c r="C126"/>
  <c r="D126" s="1"/>
  <c r="I126" s="1"/>
  <c r="C127"/>
  <c r="D127" s="1"/>
  <c r="I127" s="1"/>
  <c r="C128"/>
  <c r="D128" s="1"/>
  <c r="I128" s="1"/>
  <c r="C133"/>
  <c r="D133" s="1"/>
  <c r="I133" s="1"/>
  <c r="C134"/>
  <c r="D134" s="1"/>
  <c r="I134" s="1"/>
  <c r="C135"/>
  <c r="D135" s="1"/>
  <c r="I135" s="1"/>
  <c r="C136"/>
  <c r="D136" s="1"/>
  <c r="I136" s="1"/>
  <c r="C141"/>
  <c r="D141" s="1"/>
  <c r="I141" s="1"/>
  <c r="C142"/>
  <c r="D142" s="1"/>
  <c r="I142" s="1"/>
  <c r="C143"/>
  <c r="D143" s="1"/>
  <c r="I143" s="1"/>
  <c r="C146"/>
  <c r="D146" s="1"/>
  <c r="I146" s="1"/>
  <c r="C147"/>
  <c r="D147" s="1"/>
  <c r="I147" s="1"/>
  <c r="C156"/>
  <c r="D156" s="1"/>
  <c r="I156" s="1"/>
  <c r="C157"/>
  <c r="D157" s="1"/>
  <c r="I157" s="1"/>
  <c r="C158"/>
  <c r="D158" s="1"/>
  <c r="I158" s="1"/>
  <c r="C159"/>
  <c r="D159" s="1"/>
  <c r="I159" s="1"/>
  <c r="C160"/>
  <c r="D160" s="1"/>
  <c r="I160" s="1"/>
  <c r="C165"/>
  <c r="D165" s="1"/>
  <c r="I165" s="1"/>
  <c r="C173"/>
  <c r="D173" s="1"/>
  <c r="I173" s="1"/>
  <c r="C174"/>
  <c r="D174" s="1"/>
  <c r="I174" s="1"/>
  <c r="C175"/>
  <c r="D175" s="1"/>
  <c r="I175" s="1"/>
  <c r="C176"/>
  <c r="D176" s="1"/>
  <c r="I176" s="1"/>
  <c r="C177"/>
  <c r="D177" s="1"/>
  <c r="I177" s="1"/>
  <c r="C178"/>
  <c r="D178" s="1"/>
  <c r="I178" s="1"/>
  <c r="C189"/>
  <c r="D189" s="1"/>
  <c r="I189" s="1"/>
  <c r="C190"/>
  <c r="D190" s="1"/>
  <c r="I190" s="1"/>
  <c r="C191"/>
  <c r="D191" s="1"/>
  <c r="I191" s="1"/>
  <c r="C192"/>
  <c r="D192" s="1"/>
  <c r="I192" s="1"/>
  <c r="C193"/>
  <c r="D193" s="1"/>
  <c r="I193" s="1"/>
  <c r="C194"/>
  <c r="D194" s="1"/>
  <c r="I194" s="1"/>
  <c r="C195"/>
  <c r="D195" s="1"/>
  <c r="I195" s="1"/>
  <c r="C196"/>
  <c r="D196" s="1"/>
  <c r="I196" s="1"/>
  <c r="C197"/>
  <c r="D197" s="1"/>
  <c r="I197" s="1"/>
  <c r="C198"/>
  <c r="D198" s="1"/>
  <c r="I198" s="1"/>
  <c r="C199"/>
  <c r="D199" s="1"/>
  <c r="I199" s="1"/>
  <c r="C200"/>
  <c r="D200" s="1"/>
  <c r="I200" s="1"/>
  <c r="C201"/>
  <c r="D201" s="1"/>
  <c r="I201" s="1"/>
  <c r="C203"/>
  <c r="D203" s="1"/>
  <c r="I203" s="1"/>
  <c r="C204"/>
  <c r="D204" s="1"/>
  <c r="I204" s="1"/>
  <c r="C205"/>
  <c r="D205" s="1"/>
  <c r="I205" s="1"/>
  <c r="C219"/>
  <c r="D219" s="1"/>
  <c r="I219" s="1"/>
  <c r="C220"/>
  <c r="D220" s="1"/>
  <c r="I220" s="1"/>
  <c r="C221"/>
  <c r="D221" s="1"/>
  <c r="I221" s="1"/>
  <c r="C222"/>
  <c r="D222" s="1"/>
  <c r="I222" s="1"/>
  <c r="C223"/>
  <c r="D223" s="1"/>
  <c r="I223" s="1"/>
  <c r="C224"/>
  <c r="D224" s="1"/>
  <c r="I224" s="1"/>
  <c r="C225"/>
  <c r="D225" s="1"/>
  <c r="I225" s="1"/>
  <c r="C226"/>
  <c r="D226" s="1"/>
  <c r="I226" s="1"/>
  <c r="C227"/>
  <c r="D227" s="1"/>
  <c r="I227" s="1"/>
  <c r="C228"/>
  <c r="D228" s="1"/>
  <c r="I228" s="1"/>
  <c r="C229"/>
  <c r="D229" s="1"/>
  <c r="I229" s="1"/>
  <c r="C230"/>
  <c r="D230" s="1"/>
  <c r="I230" s="1"/>
  <c r="C231"/>
  <c r="D231" s="1"/>
  <c r="I231" s="1"/>
  <c r="C232"/>
  <c r="D232" s="1"/>
  <c r="I232" s="1"/>
  <c r="C233"/>
  <c r="D233" s="1"/>
  <c r="I233" s="1"/>
  <c r="C234"/>
  <c r="D234" s="1"/>
  <c r="I234" s="1"/>
  <c r="C235"/>
  <c r="D235" s="1"/>
  <c r="I235" s="1"/>
  <c r="C236"/>
  <c r="D236" s="1"/>
  <c r="I236" s="1"/>
  <c r="C252"/>
  <c r="D252" s="1"/>
  <c r="I252" s="1"/>
  <c r="C253"/>
  <c r="D253" s="1"/>
  <c r="I253" s="1"/>
  <c r="C254"/>
  <c r="D254" s="1"/>
  <c r="I254" s="1"/>
  <c r="C255"/>
  <c r="D255" s="1"/>
  <c r="I255" s="1"/>
  <c r="C257"/>
  <c r="D257" s="1"/>
  <c r="I257" s="1"/>
  <c r="C259"/>
  <c r="D259" s="1"/>
  <c r="I259" s="1"/>
  <c r="C260"/>
  <c r="D260" s="1"/>
  <c r="I260" s="1"/>
  <c r="C261"/>
  <c r="D261" s="1"/>
  <c r="I261" s="1"/>
  <c r="C262"/>
  <c r="D262" s="1"/>
  <c r="I262" s="1"/>
  <c r="C263"/>
  <c r="D263" s="1"/>
  <c r="I263" s="1"/>
  <c r="I3"/>
  <c r="I2"/>
  <c r="I325" s="1"/>
  <c r="C4"/>
  <c r="C7"/>
  <c r="C9"/>
  <c r="C22"/>
  <c r="C24"/>
  <c r="C25"/>
  <c r="C38"/>
  <c r="C46"/>
  <c r="C47"/>
  <c r="C48"/>
  <c r="C49"/>
  <c r="C60"/>
  <c r="C63"/>
  <c r="C67"/>
  <c r="C68"/>
  <c r="C69"/>
  <c r="C80"/>
  <c r="C85"/>
  <c r="C97"/>
  <c r="C105"/>
  <c r="C111"/>
  <c r="C116"/>
  <c r="C117"/>
  <c r="C123"/>
  <c r="C124"/>
  <c r="C137"/>
  <c r="C138"/>
  <c r="C139"/>
  <c r="E203"/>
  <c r="C2"/>
  <c r="C3"/>
  <c r="C83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109"/>
  <c r="E108"/>
  <c r="E80"/>
  <c r="E79"/>
  <c r="E78"/>
  <c r="E77"/>
  <c r="C70"/>
  <c r="C71"/>
  <c r="C73"/>
  <c r="C75"/>
  <c r="E3"/>
  <c r="E4"/>
  <c r="E5"/>
  <c r="E7"/>
  <c r="E9"/>
  <c r="E22"/>
  <c r="E24"/>
  <c r="E25"/>
  <c r="E27"/>
  <c r="E32"/>
  <c r="E34"/>
  <c r="E35"/>
  <c r="E36"/>
  <c r="E37"/>
  <c r="E38"/>
  <c r="E39"/>
  <c r="E40"/>
  <c r="E41"/>
  <c r="E46"/>
  <c r="E47"/>
  <c r="E48"/>
  <c r="E49"/>
  <c r="E50"/>
  <c r="E53"/>
  <c r="E54"/>
  <c r="E55"/>
  <c r="E56"/>
  <c r="E60"/>
  <c r="E62"/>
  <c r="E63"/>
  <c r="E64"/>
  <c r="E65"/>
  <c r="E66"/>
  <c r="E67"/>
  <c r="E68"/>
  <c r="E69"/>
  <c r="E70"/>
  <c r="E71"/>
  <c r="E73"/>
  <c r="E74"/>
  <c r="E75"/>
  <c r="E76"/>
  <c r="E83"/>
  <c r="E84"/>
  <c r="E85"/>
  <c r="E86"/>
  <c r="E87"/>
  <c r="E97"/>
  <c r="E98"/>
  <c r="E100"/>
  <c r="E101"/>
  <c r="E102"/>
  <c r="E105"/>
  <c r="E106"/>
  <c r="E107"/>
  <c r="E111"/>
  <c r="E113"/>
  <c r="E114"/>
  <c r="E116"/>
  <c r="E117"/>
  <c r="E118"/>
  <c r="E119"/>
  <c r="E120"/>
  <c r="E121"/>
  <c r="E122"/>
  <c r="E123"/>
  <c r="E124"/>
  <c r="E125"/>
  <c r="E126"/>
  <c r="E127"/>
  <c r="E128"/>
  <c r="E133"/>
  <c r="E134"/>
  <c r="E135"/>
  <c r="E136"/>
  <c r="E137"/>
  <c r="E138"/>
  <c r="E139"/>
  <c r="E141"/>
  <c r="E142"/>
  <c r="E143"/>
  <c r="E146"/>
  <c r="E147"/>
  <c r="E156"/>
  <c r="E157"/>
  <c r="E158"/>
  <c r="E159"/>
  <c r="E160"/>
  <c r="E165"/>
  <c r="E173"/>
  <c r="E174"/>
  <c r="E175"/>
  <c r="E176"/>
  <c r="E177"/>
  <c r="E178"/>
  <c r="E189"/>
  <c r="E190"/>
  <c r="E191"/>
  <c r="E192"/>
  <c r="E193"/>
  <c r="E194"/>
  <c r="E195"/>
  <c r="E196"/>
  <c r="E197"/>
  <c r="E198"/>
  <c r="E199"/>
  <c r="E200"/>
  <c r="E201"/>
  <c r="E204"/>
  <c r="E205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52"/>
  <c r="E253"/>
  <c r="E254"/>
  <c r="E255"/>
  <c r="E257"/>
  <c r="E259"/>
  <c r="E260"/>
  <c r="E261"/>
  <c r="E262"/>
  <c r="E263"/>
  <c r="E2"/>
  <c r="G337" l="1"/>
  <c r="G333"/>
</calcChain>
</file>

<file path=xl/sharedStrings.xml><?xml version="1.0" encoding="utf-8"?>
<sst xmlns="http://schemas.openxmlformats.org/spreadsheetml/2006/main" count="678" uniqueCount="369">
  <si>
    <t>FT</t>
  </si>
  <si>
    <t>SINGLE GANG IVORY BLANK WALL PLATE;                           LEVITON PART# 86014  OR EQUAL</t>
  </si>
  <si>
    <t>SINGLE GANG WHITE BLANK WALL PLATE;                           LEVITION PART# 88014  OR EQUAL</t>
  </si>
  <si>
    <t xml:space="preserve">LEVITON 2U RACKMOUNT FIBER ENCLOSURE              LEVITON PART# 5R2UA-A06 OR EQUAL                                                                            </t>
  </si>
  <si>
    <t xml:space="preserve">LEVITON 3U RACKMOUNT FIBER ENCLOSURE   LEVITON PART# 5R3UA-A12 OR EQUAL                                                                            </t>
  </si>
  <si>
    <t xml:space="preserve">DUPLEX FIBER OPTIC JUMPERS, 62.5/125                                                      1 METER LC TO SC    </t>
  </si>
  <si>
    <t xml:space="preserve">DUPLEX FIBER OPTIC JUMPERS, 62.5/125                                                        1 METER LC TO LC    </t>
  </si>
  <si>
    <t xml:space="preserve">DUPLEX FIBER OPTIC JUMPERS, 62.5/125                                                      1 METER SC TO MTRJ    </t>
  </si>
  <si>
    <t xml:space="preserve">DUPLEX FIBER OPTIC JUMPERS, 62.5/125                                                      1 METER LC TO MTRJ    </t>
  </si>
  <si>
    <t xml:space="preserve">DUPLEX FIBER OPTIC JUMPERS, 62.5/125                                                       2 METER ST TO ST    </t>
  </si>
  <si>
    <t xml:space="preserve">DUPLEX FIBER OPTIC JUMPERS, 62.5/125                                                       2 METER ST TO SC    </t>
  </si>
  <si>
    <t xml:space="preserve">DUPLEX FIBER OPTIC JUMPERS, 62.5/125                                                      2 METER SC TO SC    </t>
  </si>
  <si>
    <t xml:space="preserve">DUPLEX FIBER OPTIC JUMPERS, 62.5/125                                                       2 METER LC TO ST     </t>
  </si>
  <si>
    <t xml:space="preserve">DUPLEX FIBER OPTIC JUMPERS, 62.5/125                                                       2 METER LC TO SC  </t>
  </si>
  <si>
    <t xml:space="preserve">DUPLEX FIBER OPTIC JUMPERS, 62.5/125                                                      2 METER LC TO LC  </t>
  </si>
  <si>
    <t>DUPLEX FIBER OPTIC JUMPERS, 62.5/125                                                        2 METER SC TO MTRJ</t>
  </si>
  <si>
    <t>DUPLEX FIBER OPTIC JUMPERS, 62.5/125                                                       2 METER LC TO MTRJ</t>
  </si>
  <si>
    <t xml:space="preserve">DUPLEX FIBER OPTIC JUMPERS, 62.5/125                                                        3 METER ST  TO ST    </t>
  </si>
  <si>
    <t xml:space="preserve">DUPLEX FIBER OPTIC JUMPERS, 62.5/125                                                       3 METER ST  TO SC   </t>
  </si>
  <si>
    <t xml:space="preserve">DUPLEX FIBER OPTIC JUMPERS, 62.5/125                                                      3 METER SC  TO SC     </t>
  </si>
  <si>
    <t xml:space="preserve">DUPLEX FIBER OPTIC JUMPERS, 62.5/125                                                       3 METER LC TO ST     </t>
  </si>
  <si>
    <t xml:space="preserve">DUPLEX FIBER OPTIC JUMPERS, 62.5/125                                                      3 METER LC TO SC    </t>
  </si>
  <si>
    <t xml:space="preserve">DUPLEX FIBER OPTIC JUMPERS, 62.5/125                                                      3 METER LC TO LC    </t>
  </si>
  <si>
    <t>DUPLEX FIBER OPTIC JUMPERS, 62.5/125                                                     3 METER SC TO MTRJ</t>
  </si>
  <si>
    <t xml:space="preserve">DUPLEX FIBER OPTIC JUMPERS, 62.5/125                                                      3 METER LC TO MTRJ     </t>
  </si>
  <si>
    <t xml:space="preserve">DUPLEX FIBER OPTIC JUMPERS, 50/125                                                        1 METER ST TO ST    </t>
  </si>
  <si>
    <t xml:space="preserve">LEVITON SMALL EMPTY FIBER WALL MOUNT ENCLOSURE ONLY 8"HIGH X 13"WIDE X 3.5"DEEP                                                 LEVITON PART# 5W110-00N OR EQUAL                                                                             </t>
  </si>
  <si>
    <t xml:space="preserve">LEVITON MEDIUM EMPTY FIBER WALL MOUNT ENCLOSURE ONLY 14"HIGH X 12"WIDE X 5.25" DEEP                           LEVITON PART# 5W310-00N OR EQUAL                                                                             </t>
  </si>
  <si>
    <t xml:space="preserve">LEVITON LARGE EMPTY FIBER WALL MOUNT ENCLOSURE ONLY 17" HIGH X 15" WIDE X 5.25" DEEP                          LEVITON PART# 5W710-00N OR EQUAL                                                                              </t>
  </si>
  <si>
    <t xml:space="preserve">LEVITON ST FIBER 6-PACK TO FIT EITHER WALL MOUNT OR RACKMOUNT ENCLOSURES ONLY                                                       LEVTION PART# 5F100-1ST OR EQUAL                                                                              </t>
  </si>
  <si>
    <t xml:space="preserve">LEVITON SC FIBER 6-PACK TO FIT EITHER WALL MOUNT OR RACKMOUNT ENCLOSURES ONLY                                                    LEVTION PART# 5F100-3SC OR EQUAL                                                                             </t>
  </si>
  <si>
    <t xml:space="preserve">LEVITON BLANK 6-PACK FOR FIBER ENCLOSURES                 LEVITON PART# 5F100-BPP OR EQUAL                                                                            </t>
  </si>
  <si>
    <t xml:space="preserve">LEVITON SC FIBER 8-PACK TO FIT EITHER WALL MOUNT OR RACKMOUNT ENCLOSURES                                                     LEVITON PART# 5F100-8SC OR EQUAL                                                                          </t>
  </si>
  <si>
    <t xml:space="preserve">LEVITON SC FIBER 12-PACK TO FIT EITHER WALL MOUNT OR RACKMOUNT ENCLOSURES                                                     LEVITON PART# 5F100-CSC OR EQUAL                                                                            </t>
  </si>
  <si>
    <t xml:space="preserve">DUPLEX FIBER OPTIC JUMPERS, 62.5/125                                                     1 METER ST  TO ST   </t>
  </si>
  <si>
    <t xml:space="preserve">DUPLEX FIBER OPTIC JUMPERS, 62.5/125                                                      1 METER ST  TO SC  </t>
  </si>
  <si>
    <t>DUPLEX FIBER OPTIC JUMPERS, 9/125                                                           2 METER LC TO MTRJ</t>
  </si>
  <si>
    <t>DUPLEX FIBER OPTIC JUMPERS, 9/125                                                           3 METER ST TO ST</t>
  </si>
  <si>
    <t>DUPLEX FIBER OPTIC JUMPERS, 9/125                                                              3 METER ST TO SC</t>
  </si>
  <si>
    <t>DUPLEX FIBER OPTIC JUMPERS, 9/125                                                           3 METER SC TO SC</t>
  </si>
  <si>
    <t>DUPLEX FIBER OPTIC JUMPERS, 9/125                                                           3 METER LC TO ST</t>
  </si>
  <si>
    <t>DUPLEX FIBER OPTIC JUMPERS, 9/125                                                          3 METER LC TO SC</t>
  </si>
  <si>
    <t>DUPLEX FIBER OPTIC JUMPERS, 9/125                                                           3 METER LC TO LC</t>
  </si>
  <si>
    <t>DUPLEX FIBER OPTIC JUMPERS, 9/125                                                          3 METER SC TO MTRJ</t>
  </si>
  <si>
    <t>DUPLEX FIBER OPTIC JUMPERS, 9/125                                                           3 METER LC TO MTRJ</t>
  </si>
  <si>
    <t>Unit Price</t>
  </si>
  <si>
    <t>Extension Price</t>
  </si>
  <si>
    <t xml:space="preserve">CAT. 5E ENHANCED 350MHZ PATCH CABLES; RJ45M TO RJ45M BOOTED; NON-KEYED; 25 FOOT LENGTH; SELECTION OF COLORS SHALL BE AVAILABLE FOR OUTER JACKET  </t>
  </si>
  <si>
    <t>Unit</t>
  </si>
  <si>
    <t xml:space="preserve">DUPLEX FIBER OPTIC JUMPERS, 50/125                                                                               1 METER SC TO SC    </t>
  </si>
  <si>
    <t xml:space="preserve">DUPLEX FIBER OPTIC JUMPERS, 50/125                                                         1 METER LC TO ST    </t>
  </si>
  <si>
    <t xml:space="preserve">DUPLEX FIBER OPTIC JUMPERS, 50/125                                                             1 METER LC  TO LC     </t>
  </si>
  <si>
    <t xml:space="preserve">DUPLEX FIBER OPTIC JUMPERS, 50/125                                                        1 METER SC  TO MTRJ  </t>
  </si>
  <si>
    <t xml:space="preserve">DUPLEX FIBER OPTIC JUMPERS, 50/125                                                          1 METER LC TO MTRJ    </t>
  </si>
  <si>
    <t xml:space="preserve">DUPLEX FIBER OPTIC JUMPERS, 50/125                                                         2 METER ST TO ST    </t>
  </si>
  <si>
    <t xml:space="preserve">DUPLEX FIBER OPTIC JUMPERS, 50/125                                                           2 METER ST TO SC     </t>
  </si>
  <si>
    <t>DUPLEX FIBER OPTIC JUMPERS, 50/125                                                         2 METER   SC TO SC</t>
  </si>
  <si>
    <t>DUPLEX FIBER OPTIC JUMPERS, 50/125                                                          2 METER   LC TO ST</t>
  </si>
  <si>
    <t>DUPLEX FIBER OPTIC JUMPERS, 50/125                                                         2 METER   LC TO SC</t>
  </si>
  <si>
    <t>DUPLEX FIBER OPTIC JUMPERS, 50/125                                                         2 METER   LC TO LC</t>
  </si>
  <si>
    <t>DUPLEX FIBER OPTIC JUMPERS, 50/125                                                                  2 METER   SC TO MTRJ</t>
  </si>
  <si>
    <t>DUPLEX FIBER OPTIC JUMPERS, 50/125                                                        2 METER   LC TO MTRJ</t>
  </si>
  <si>
    <t>DUPLEX FIBER OPTIC JUMPERS, 50/125                                                          3 METER   ST TO ST</t>
  </si>
  <si>
    <t>DUPLEX FIBER OPTIC JUMPERS, 50/125                                                                   3 METER   ST TO SC</t>
  </si>
  <si>
    <t>3M WIREMARKER NUMBER REFILL FOR STD-0-9                   NUMBER 9  PART# SDR-9  OR EQUAL</t>
  </si>
  <si>
    <t>SINGLE GANG LOW VOLTAGE MOUNTING BRACKETS; ARLINGTON PART # LV-1 OR EQUAL</t>
  </si>
  <si>
    <t>3/4"W X 25YDS LONG BLACK VELCRO IN A ROLL                   VELCRO PART# 189645    OR EQUAL</t>
  </si>
  <si>
    <t>3M MOLDABLE PUTTY STIX PART # 3M-MPS-2+ OR EQUAL</t>
  </si>
  <si>
    <t>PLASTIC CABLE TIES; 7 15/16" IN LENGTH, 100PK                                                           3-M PART # 3-M06226   OR EQUAL</t>
  </si>
  <si>
    <t>CABLE SUPPORT J-HOOK;                                                                               ERICO PART # CAT32    OR EQUAL</t>
  </si>
  <si>
    <t>VELCRO TYRAP WIRE TIES; 8" IN LENGTH;                                                           HELLERMAN TYTON PART # GT50X80P2   OR EQUAL</t>
  </si>
  <si>
    <t>3M WIRE MARKER DISPENSER 0 THRU 9 ON A ROLL                                      3-M PART # STD-0-9 (FILLED)  OR EQUAL</t>
  </si>
  <si>
    <t>PHILLIPS HEAD 3/4" LONG 10-32 RACK SCREWS W/WASHERS 100PK                                                            MIDDLE ATLANTIC PRODUCTS PART # HP  OR EQUAL</t>
  </si>
  <si>
    <t xml:space="preserve">CAT 5E ENHANCED 350MHZ PATCH CABLES; RJ45M TO RJ45M BOOTED; NON-KEYED; 1 FOOT LENGTH;  SELECTION OF COLORS SHALL BE AVAILABLE FOR OUTER JACKET                          </t>
  </si>
  <si>
    <t xml:space="preserve">CAT 5E ENHANCED 350MHZ PATCH CABLES; RJ45M TO RJ45M BOOTED; NON-KEYED; 18 INCHES IN LENGTH;  SELECTION OF COLORS SHALL BE AVAILABLE FOR OUTER JACKET                          </t>
  </si>
  <si>
    <t xml:space="preserve">DUPLEX FIBER OPTIC JUMPERS, 9/125                                                             2 METER ST TO ST     </t>
  </si>
  <si>
    <t xml:space="preserve">DUPLEX FIBER OPTIC JUMPERS, 9/125                                                            2 METER ST TO SC    </t>
  </si>
  <si>
    <t xml:space="preserve">DUPLEX FIBER OPTIC JUMPERS, 9/125                                                            2 METER SC TO SC    </t>
  </si>
  <si>
    <t xml:space="preserve">DUPLEX FIBER OPTIC JUMPERS, 9/125                                                              2 METER LC TO ST    </t>
  </si>
  <si>
    <t xml:space="preserve">DUPLEX FIBER OPTIC JUMPERS, 9/125                                                           2 METER LC TO SC                                          </t>
  </si>
  <si>
    <t>DUPLEX FIBER OPTIC JUMPERS, 9/125                                                            2 METER LC TO LC</t>
  </si>
  <si>
    <t>DUPLEX FIBER OPTIC JUMPERS, 9/125                                                            2 METER SC TO MTRJ</t>
  </si>
  <si>
    <t xml:space="preserve">CAT. 6 EXTREME PATCH CABLES; RJ45M TO RJ45M; NON-KEYED; 50 FOOT LENGTH;   SELECTION OF COLORS SHALL BE AVAILABLE FOR OUTER JACKET                                              </t>
  </si>
  <si>
    <t xml:space="preserve">CAT. 6 EXTREME 650MHZ PATCH CABLES; RJ45M TO RJ45M; NON-KEYED;   1 FOOT LENGTH;  SELECTION OF COLORS SHALL BE AVAILABLE FOR OUTER JACKET                                                  </t>
  </si>
  <si>
    <t xml:space="preserve">DUPLEX FIBER OPTIC JUMPERS, 62.5/125                                                     1 METER SC  TO SC  </t>
  </si>
  <si>
    <t xml:space="preserve">DUPLEX FIBER OPTIC JUMPERS, 62.5/125                                                     1 METER LC TO ST     </t>
  </si>
  <si>
    <t>DUPLEX FIBER OPTIC JUMPERS, 50/125                                                        3 METER   LC TO ST</t>
  </si>
  <si>
    <t xml:space="preserve">DUPLEX FIBER OPTIC JUMPERS, 50/125                                                        1 METER ST TO SC    </t>
  </si>
  <si>
    <t>EA</t>
  </si>
  <si>
    <t>QTY</t>
  </si>
  <si>
    <t>Description</t>
  </si>
  <si>
    <t>ITEM NUM.</t>
  </si>
  <si>
    <t>5000 FT</t>
  </si>
  <si>
    <t>1000  FT</t>
  </si>
  <si>
    <t>50,000 FT</t>
  </si>
  <si>
    <t>500,000 FT</t>
  </si>
  <si>
    <t>300,000 FT</t>
  </si>
  <si>
    <t>400,000 FT</t>
  </si>
  <si>
    <t>4000 FT</t>
  </si>
  <si>
    <t>4000  FT</t>
  </si>
  <si>
    <t>5000  FT</t>
  </si>
  <si>
    <t>3000  FT</t>
  </si>
  <si>
    <t>3000 FT</t>
  </si>
  <si>
    <t xml:space="preserve">DUPLEX FIBER OPTIC JUMPERS, 50/125                                                        1 METER LC TO SC    </t>
  </si>
  <si>
    <t>500EA</t>
  </si>
  <si>
    <t>1000EA</t>
  </si>
  <si>
    <t>200EA</t>
  </si>
  <si>
    <t>50EA</t>
  </si>
  <si>
    <t>100EA</t>
  </si>
  <si>
    <t>1200FT</t>
  </si>
  <si>
    <t>25EA</t>
  </si>
  <si>
    <t>40EA</t>
  </si>
  <si>
    <t>10EA</t>
  </si>
  <si>
    <t>5EA</t>
  </si>
  <si>
    <t>2000EA</t>
  </si>
  <si>
    <t>5000EA</t>
  </si>
  <si>
    <t>20EA</t>
  </si>
  <si>
    <t>400EA</t>
  </si>
  <si>
    <t>3000FT</t>
  </si>
  <si>
    <t xml:space="preserve">CAT. 5E ENHANCED 350MHZ PATCH CABLES; RJ45M TO RJ45M BOOTED; NON-KEYED; 100 FOOT LENGTH; SELECTION OF COLORS SHALL BE AVAILABLE FOR OUTER JACKET </t>
  </si>
  <si>
    <t xml:space="preserve">CAT 5E ENHANCED 350MHZ PATCH CABLES; RJ45M TO RJ45M BOOTED; NON-KEYED; 50 FOOT LENGTH; SELECTION OF COLORS SHALL BE AVAILABLE FOR OUTER JACKET </t>
  </si>
  <si>
    <t>DUPLEX FIBER OPTIC JUMPERS, 50/125                                                        3 METER   SC TO SC</t>
  </si>
  <si>
    <t>DUPLEX FIBER OPTIC JUMPERS, 50/125                                                         3 METER   LC TO SC</t>
  </si>
  <si>
    <t>DUPLEX FIBER OPTIC JUMPERS, 50/125                                                         3 METER   LC TO LC</t>
  </si>
  <si>
    <t>DUPLEX FIBER OPTIC JUMPERS, 50/125                                                          3 METER   SC TO MTRJ</t>
  </si>
  <si>
    <t>DUPLEX FIBER OPTIC JUMPERS, 50/125                                                          3 METER   LC TO MTRJ</t>
  </si>
  <si>
    <t>DUPLEX FIBER OPTIC JUMPERS, 9/125                                                              1 METER ST TO ST</t>
  </si>
  <si>
    <t xml:space="preserve">DUPLEX FIBER OPTIC JUMPERS, 9/125                                                              1 METER ST TO SC  </t>
  </si>
  <si>
    <t xml:space="preserve">DUPLEX FIBER OPTIC JUMPERS, 9/125                                                             1 METER SC TO SC  </t>
  </si>
  <si>
    <t xml:space="preserve">DUPLEX FIBER OPTIC JUMPERS, 9/125                                                           1 METER LC TO ST   </t>
  </si>
  <si>
    <t xml:space="preserve">DUPLEX FIBER OPTIC JUMPERS, 9/125                                                          1 METER LC TO SC  </t>
  </si>
  <si>
    <t>KENTROX CSU/DSU T1 TO ETHERNET EXTENDER                    PART# 4020CE   OR EQUAL</t>
  </si>
  <si>
    <t>CAT 6 EXTREME 1FT CROSSOVER CABLE RED IN COLOR  QUIKTRON PART # 538-130-001  OR EQUAL</t>
  </si>
  <si>
    <t>CAT 6 EXTREME 3FT CROSSOVER CABLE RED IN COLOR  QUIKTRON PART # 538-130-003  OR EQUAL</t>
  </si>
  <si>
    <t>CAT 6 EXTREME 5FT CROSSOVER CABLE RED IN COLOR  QUIKTRON PART # 538-130-005  OR EQUAL</t>
  </si>
  <si>
    <t>CAT 6 EXTREME 7FT CROSSOVER CABLE RED IN COLOR  QUIKTRON PART # 538-130-007  OR EQUAL</t>
  </si>
  <si>
    <t>CAT 6 EXTREME 15FT CROSSOVER CABLE RED IN COLOR  QUIKTRON PART # 538-130-015  OR EQUAL</t>
  </si>
  <si>
    <t>CAT 6 EXTREME 25FT CROSSOVER CABLE RED IN COLOR  QUIKTRON PART # 538-130-025  OR EQUAL</t>
  </si>
  <si>
    <t>CAT 6 EXTREME 50FT CROSSOVER CABLE RED IN COLOR  QUIKTRON PART # 538-130-050  OR EQUAL</t>
  </si>
  <si>
    <t>CAT 6 EXTREME 10FT CROSSOVER CABLE RED IN COLOR  QUIKTRON PART # 538-130-010  OR EQUAL</t>
  </si>
  <si>
    <t>CAT 5E ENHANCED 3FT CROSSOVER CABLE RED IN COLOR  QUIKTRON PART# 553-130-003   OR EQUAL</t>
  </si>
  <si>
    <t>CAT 5E ENHANCED 1FT CROSSOVER CABLE RED IN COLOR  QUIKTRON PART # 553-130-001  OR EQUAL</t>
  </si>
  <si>
    <t>CAT 5E ENHANCED 5FT CROSSOVER CABLE RED IN COLOR  QUIKTRON PART# 553-130-005   OR EQUAL</t>
  </si>
  <si>
    <t>CAT 5E ENHANCED 7FT CROSSOVER CABLE RED IN COLOR  QUIKTRON PART# 553-130-007   OR EQUAL</t>
  </si>
  <si>
    <t>CAT 5E ENHANCED 10FT CROSSOVER CABLE RED IN COLOR  QUIKTRON PART# 553-130-010   OR EQUAL</t>
  </si>
  <si>
    <t>CAT 5E ENHANCED 14FT CROSSOVER CABLE RED IN COLOR QUIKTRON PART# 553-130-014  OR EQUAL</t>
  </si>
  <si>
    <t>CAT 5E ENHANCED 25FT CROSSOVER CABLE RED IN COLOR QUIKTRON PART# 553-130-025   OR EQUAL</t>
  </si>
  <si>
    <t>CAT 5E ENHANCED 50FT CROSSOVER CABLE RED IN COLOR QUIKTRON PART# 553-130-050  OR EQUAL</t>
  </si>
  <si>
    <t xml:space="preserve">DUPLEX FIBER OPTIC JUMPERS, 9/125                                                            1 METER LC TO LC  </t>
  </si>
  <si>
    <t>DUPLEX FIBER OPTIC JUMPERS, 9/125                                                          1 METER SC TO MTRJ</t>
  </si>
  <si>
    <t>DUPLEX FIBER OPTIC JUMPERS, 9/125                                                           1 METER LC TO MTRJ</t>
  </si>
  <si>
    <t>STATIONARY SHELVES FOR 19" MOUNTING IN NETWORKING CABINETS;                                                                                                   GREAT LAKES PART # 7206-FM  OR EQUAL</t>
  </si>
  <si>
    <t>3M WIREMARKER NUMBER REFILL FOR STD-0-9                   NUMBER 0  PART# SDR-0  OR EQUAL</t>
  </si>
  <si>
    <t>3M WIREMARKER NUMBER REFILL FOR STD-0-9                    NUMBER 1  PART# SDR-1  OR EQUAL</t>
  </si>
  <si>
    <t>3M WIREMARKER NUMBER REFILL FOR STD-0-9                   NUMBER 2  PART# SDR-2  OR EQUAL</t>
  </si>
  <si>
    <t>3M WIREMARKER NUMBER REFILL FOR STD-0-9                   NUMBER 3  PART# SDR-3  OR EQUAL</t>
  </si>
  <si>
    <t>3M WIREMARKER NUMBER REFILL FOR STD-0-9                   NUMBER 4  PART# SDR-4  OR EQUAL</t>
  </si>
  <si>
    <t>3M WIREMARKER NUMBER REFILL FOR STD-0-9                   NUMBER 5  PART# SDR-5  OR EQUAL</t>
  </si>
  <si>
    <t>3M WIREMARKER NUMBER REFILL FOR STD-0-9                   NUMBER 6  PART# SDR-6  OR EQUAL</t>
  </si>
  <si>
    <t>3M WIREMARKER NUMBER REFILL FOR STD-0-9                   NUMBER 7  PART# SDR-7 OR EQUAL</t>
  </si>
  <si>
    <t>3M WIREMARKER NUMBER REFILL FOR STD-0-9                   NUMBER 8  PART# SDR-8  OR EQUAL</t>
  </si>
  <si>
    <t xml:space="preserve">CAT. 6 EXTREME 650MHZ PATCH CABLES; RJ45M TO RJ45M; NON-KEYED;  18 INCHES IN LENGTH; SELECTION OF COLORS SHALL BE AVAILABLE FOR OUTER JACKET  </t>
  </si>
  <si>
    <t xml:space="preserve"> EA</t>
  </si>
  <si>
    <t>CABLE RETAINER CLIP; ERICO PART # CATCR50 OR EQUAL</t>
  </si>
  <si>
    <t>ADJUSTABLE CABLE SUPPORT;                                            ERICO PART#CAT425 OR EQUAL</t>
  </si>
  <si>
    <t xml:space="preserve">SIGNAMAX 1U RACKMOUNT FIBER ENCLOSURE         SIGNAMAX PART# SL2M-B OR EQUAL                                                                    </t>
  </si>
  <si>
    <t xml:space="preserve">SIGNAMAX 2U RACKMOUNT FIBER ENCLOSURE                      SIGNAMAX PART# UFE4-B OR EQUAL                                                                                               </t>
  </si>
  <si>
    <t xml:space="preserve">SIGNAMAX 3U RACKMOUNT FIBER ENCLOSURE                      SIGNAMAX PART#  UFE6-B OR EQUAL                                            </t>
  </si>
  <si>
    <t xml:space="preserve">SIGNAMAX 6-PORT ST MM/SM MODULE;                                                                                                          FITS RACKMOUNT ENCLOSURES                                                    SIGNAMAX PART#  UFE-W-06STM OR EQUAL </t>
  </si>
  <si>
    <t xml:space="preserve">SIGNAMAX 6-PORT SC MM/SM MODULE;                                                                     FITS RACKMOUNT ENCLOSURES                                                         SIGNAMAX PART# UFE-W-06SCM OR EQUAL                                    </t>
  </si>
  <si>
    <t xml:space="preserve">SIGNAMAX 8-PORT ST MM/SM MODULE;                                                        FITS RACKMOUNT ENCLOSURES                                                  SIGNAMAX PART#  UFE-W-08STM OR EQUAL </t>
  </si>
  <si>
    <t xml:space="preserve">SIGNAMAX 8-PORT SC MM/SM MODULE;                                                           FITS RACKMOUNT ENCLOSURES                                                                       SIGNAMAX PART#  UFE-W-08SCM OR EQUAL </t>
  </si>
  <si>
    <t xml:space="preserve">SIGNAMAX 12-PORT ST MM/SM MODULE;                                                           FITS RACKMOUNT ENCLOSURES                                                                        SIGNAMAX PART#  UFE-B-12ST OR EQUAL </t>
  </si>
  <si>
    <t xml:space="preserve">SIGNAMAX 12-PORT SC MM/SM MODULE;                                                        FITS RACKMOUNT ENCLOSURES                                                                                                                               SIGNAMAX PART#  UFE-B-12SC OR EQUAL </t>
  </si>
  <si>
    <t xml:space="preserve">SIGNAMAX BLANK PLASTIC MODULE;                                                              FITS RACK MOUNT ENCLOSURES                                         SIGNAMAX PART # UFE-W-BL OR EQUAL </t>
  </si>
  <si>
    <t xml:space="preserve">LEVITON 1U RACKMOUNT FIBER ENCLOSURE              LEVITON PART# 5R1UA-A03 OR EQUAL                                                                            </t>
  </si>
  <si>
    <t>THERE WILL NOT BE A SPLIT AWARD FOR THIS CONTRACT.</t>
  </si>
  <si>
    <t xml:space="preserve">TOTAL COST OF ALL ITEMS  </t>
  </si>
  <si>
    <t>HELLERMAN TYTON PART # CT2012X2   OR EQUAL</t>
  </si>
  <si>
    <t>PK</t>
  </si>
  <si>
    <t>HELLERMAN TYTON PART # GWT003X2   OR EQUAL</t>
  </si>
  <si>
    <t>BID Quantity</t>
  </si>
  <si>
    <t>TOTAL EVALUATED BID PRICE</t>
  </si>
  <si>
    <t>$</t>
  </si>
  <si>
    <t>INSIDE DELIVERY CHARGE (Explain)</t>
  </si>
  <si>
    <t>TOTAL EVALUATED BID PRICE SHEET</t>
  </si>
  <si>
    <t>CABLE 10 Statewide Contract</t>
  </si>
  <si>
    <t>LEVITON QUICKPORT HIGH DENSITY 48-PORT PATCH PANEL W/CABLE MANAGEMENT BAR                                                    LEVITON PART# 49255-H48 OR EQUAL</t>
  </si>
  <si>
    <t>LEVITON QUICKPORT HIGH DENSITY 24-PORT PATCH PANEL W/CABLE MANAGEMENT BAR                                                   LEVITON PART# 49255-H24 OR EQUAL</t>
  </si>
  <si>
    <t xml:space="preserve">LEVITON QUICKPORT HIGH DENSITY 12-PORT PATCH PANEL                                                                              LEVITON PART#49255-H89 OR EQUAL </t>
  </si>
  <si>
    <t>CAT. 5e MIN COMPLIANT PVC CABLE; NON-PLENUM; WHITE IN COLOR; 1,000 FT. PER REEL IN A BOX;                         MOHAWK PART # M57554 OR EQUAL                                                       *EXPLANATION &amp; SPECIFICATION SHEET ATTACHED</t>
  </si>
  <si>
    <t>CAT. 5e MIN COMPLIANT CABLE; PLENUM; WHITE IN COLOR; 1,000 FT. PER REEL IN A BOX;                                                 MOHAWK PART # M57547 OR EQUAL                                                                   *EXPLANATION &amp; SPECIFICATION SHEET ATTACHED</t>
  </si>
  <si>
    <t>QUICK PORT 8P8C MODULAR RJ45 JACKS FOR CAT5e MIN COMPLIANT; WHITE IN COLOR;                                                  LEVITON PART # 5G108-RW5 OR EQUAL                                            *EXPLANATION &amp; SPECIFICATION SHEET ATTACHED</t>
  </si>
  <si>
    <t>CAT. 5E ENHANCED CABLE; NON-PLENUM RISER RATED; REEL IN A BOX ONLY; 1000 FT. PER BOX; SELECTION OF COLORS SHALL BE AVAILABLE FOR OUTER JACKET; ELECTRICAL CHARACTERISTICS / SPECIFICATIONS SHEET MUST BE SUPPLIED.  MEGALAN 400                                                   MOHAWK PART# M56167 OR EQUAL                                                                                               *EXPLANATION &amp; SPECIFICATION SHEET ATTACHED</t>
  </si>
  <si>
    <t>CAT. 5E ENHANCED CABLE; PLENUM; REEL IN A BOX ONLY; 1000 FT. PER BOX; SELECTION OF COLORS SHALL BE AVAILABLE FOR OUTER JACKET; ELECTRICAL CHARACTERISTICS / SPECIFICATIONS SHEET MUST BE SUPPLIED.  MEGALAN 400                                                 MOHAWK PART# M56168 OR EQUAL                                                   *EXPLANATION &amp; SPECIFICATION SHEET ATTACHED</t>
  </si>
  <si>
    <t>LEVITON QUICKPORT 8P8C MODULAR RJ45 JACKS FOR CAT5E ENHANCED; ORANGE IN COLOR;                          LEVITON PART # 5G110-RO5 OR EQUAL                                                                                     *EXPLANATION &amp; SPECIFICATION SHEET ATTACHED</t>
  </si>
  <si>
    <t>LEVITON 48-PORT 8P8C RJ45 CAT.5E RACKMOUNT PATCH PANEL; MUST BE CAT5E ENHANCED CERTIFIED;                          LEVITON PART# 5G596-U48 OR EQUAL                                                                                       *EXPLANATION &amp; SPECIFICATION SHEET ATTACHED</t>
  </si>
  <si>
    <t xml:space="preserve">LEVITON 24-PORT 8P8C RJ45 CAT.5E RACKMOUNT PATCH PANEL;  MUST BE CAT5E ENHANCED CERTIFIED;                            LEVITON PART # 5G596-U24 OR EQUAL;                                                                                               *EXPLANATION &amp; SPECIFICATION SHEET ATTACHED  </t>
  </si>
  <si>
    <t>LEVITON 12-PORT 8P8C RJ45 CAT.5E RACKMOUNT PATCH PANEL;  MUST BE CAT5E ENHANCED CERTIFIED;                            LEVITON PART # 5G596-U12 OR EQUAL;                                                                                                 *EXPLANATION &amp; SPECIFICATION SHEET ATTACHED</t>
  </si>
  <si>
    <t>LEVITON 12-PORT 8P8C RJ45 CAT5E WALL MT. PATCH PANEL;  MUST BE CAT5E ENHANCED CERTIFIED;                           LEVITON PART # 5G596-U89 OR EQUAL;                                                                 *EXPLANATION &amp; SPECIFICATION SHEET ATTACHED</t>
  </si>
  <si>
    <t>CAT 6 ENHANCED CABLE; PLENUM; REEL IN A BOX ONLY; 1,000 FT. PER BOX; SELECTION OF COLORS SHALL BE AVAILABLE FOR OUTER JACKET; ELECTRICAL CHARACTERISTICS / SPECIFICATIONS SHEET MUST BE SUPPLIED.  CAT 6 ADVANCENET MOHAWK PART# M57193 OR EQUAL                                                                            *EXPLANATION &amp; SPECIFICATION SHEET ATTACHED</t>
  </si>
  <si>
    <t>CAT 6 ENHANCED CABLE; NON-PLENUM; REEL IN A BOX ONLY; 1,000 FT. PER BOX; SELECTION OF COLORS SHALL BE AVAILABLE FOR OUTER JACKET; ELECTRICAL CHARACTERISTICS / SPECIFICATIONS SHEET MUST BE SUPPLIED.  CAT 6 ADVANCENET MOHAWK PART# M57202 OR EQUAL                                                         *EXPLANATION &amp; SPECIFICATION SHEET ATTACHED</t>
  </si>
  <si>
    <t>QUICKPORT CAT6 EXTREME 8P8C RJ45 SNAP-IN CONNECTOR; BLUE IN COLOR;                                                 LEVITON PART # 61110-RL6 OR EQUAL                                                                               *EXPLANATION &amp; SPECIFICATION SHEET ATTACHED</t>
  </si>
  <si>
    <t>LEVITON 48-PORT 8P8C RJ45 PATCH PANEL; MUST BE        CAT. 6 ENHANCED CERTIFIED; LEVITON PART # 69586-U48 OR EQUAL                                                                                       *EXPLANATION &amp; SPECIFICATION SHEET ATTACHED</t>
  </si>
  <si>
    <t>LEVITON 24-PORT 8P8C RJ45 PATCH PANEL; MUST BE        CAT. 6 ENHANCED CERTIFIED; LEVITON PART # 69586-U24 OR EQUAL                                                                       *EXPLANATION &amp; SPECIFICATION SHEET ATTACHED</t>
  </si>
  <si>
    <t>LEVITON 12-PORT PATCH PANEL; MUST BE CAT. 6 ENHANCED CERTIFIED; LEVITON PART # 69586-U12 OR EQUAL                                                                                                  *EXPLANATION &amp; SPECIFICATION SHEET ATTACHED</t>
  </si>
  <si>
    <t>LEVITON 12-PORT 8P8C RJ45 CAT6 WALL MT. PATCH PANEL;  MUST BE CAT6 ENHANCED CERTIFIED;  LEVITON PART # 69586-U89 OR EQUAL                                                   *EXPLANATION &amp; SPECIFICATION SHEET ATTACHED</t>
  </si>
  <si>
    <t xml:space="preserve">ELECTRICAL TAPE; 3-M SCOTCH SUPER 88                          PART # 88-SUPER-3/4" X 66FT  OR EQUAL </t>
  </si>
  <si>
    <t xml:space="preserve">VERTICAL WIRE MANAGER FOR 19" OR 23" RELAY RACKS  GREAT LAKES PART# 1984-VCM OR EQUAL                           MOUNTING HARDWARE INCLUDED                                                  </t>
  </si>
  <si>
    <t xml:space="preserve">VERTICAL WIRE MANAGER FOR 19" OR 23" RELAY RACKS  CHATSWORTH PART# 12096-703 OR EQUAL                                                           MOUNTING HARDWARE INCLUDED   </t>
  </si>
  <si>
    <t xml:space="preserve">VERTICAL WIRE MANAGER FOR 19" OR 23" RELAY RACKS  AFCO SYSTEMS PART# ASTCTRG84 OR EQUAL                                                   MOUNTING HARWARE INCLUDED   </t>
  </si>
  <si>
    <t xml:space="preserve">VERTICAL WIRE MANAGER FOR 19" OR 23" RELAY RACKS  SOUTHWEST PART# SWE2729BLK OR EQUAL                                                                   MOUNTING HARDWARE INCLUDED    </t>
  </si>
  <si>
    <t xml:space="preserve">DISTRIBUTION RACKS; ALUMINUM BASE COLOR OF BLACK MUST BE APPROXIMATELY 15" IN DEPTH; APPROXIMATELY 20" IN WIDTH; &amp; 84" HEIGHT                                                  GREAT LAKES PART# GLRR-1984BA OR EQUAL                           </t>
  </si>
  <si>
    <t xml:space="preserve">DISTRIBUTION RACKS; ALUMINUM BASE COLOR OF BLACK MUST BE APPROXIMATELY 15" IN DEPTH; APPROXIMATELY 20" IN WIDTH; &amp; 84" HEIGHT.                                             CHATSWORTH PART# 46353-703 OR EQUAL            </t>
  </si>
  <si>
    <t xml:space="preserve">48" WALL MOUNT SWING OUT RACK;                                    GREAT LAKES PART # GL48SR OR EQUAL                                                    </t>
  </si>
  <si>
    <t xml:space="preserve">36" WALL MOUNT SWING OUT RACK;                                    GREAT LAKES PART # GL36SR OR EQUAL                                                        </t>
  </si>
  <si>
    <t xml:space="preserve">24" WALL MOUNT SWING OUT RACK;                                    GREAT LAKES PART # GL24SR OR EQUAL                                                       </t>
  </si>
  <si>
    <t xml:space="preserve">84" NETWORKING CABINET; CABINET WILL INCLUDE THE FOLLOWING; CASTERS, LEVELERS, GROUND LUG, TWO PAIR SQUARE HOLE RAILS, M6 HARDWARE, BOTTOM GLAND, TOP GLAND, 10IN FAN TOP, PERFORATED FRONT DOOR, PERFORATED REAR DOOR, TWO SOLID SIDE PANELS, TWO 9411-1602 POWER STRIPS INTERNAL 8729-PD-3 FRONT, 8429-PR-3-0001 SPOTWELDED REAR TWO 8436-01-SP-3 SIDES.  PART# XDP84-3-1S0046 OR EQUAL                                                                      </t>
  </si>
  <si>
    <t xml:space="preserve">72" NETWORKING CABINET; CABINET WILL INCLUDE THE FOLLOWING; CASTERS, LEVELERS, GROUND LUG, TWO PAIR SQUARE HOLE RAILS, M6 HARDWARE, BOTTOM GLAND, TOP GLAND, 10IN FAN TOP, PERFORATED FRONT DOOR, PERFORATED REAR DOOR, TWO SOLID SIDE PANELS, TWO 9411-1602 POWER STRIPS INTERNAL 8729-PD-3 FRONT, 8429-PR-3-0001 SPOTWELDED REAR TWO 8436-01-SP-3 SIDES.  PART# XDP72-3-1S0012 OR EQUAL                                                                              </t>
  </si>
  <si>
    <t xml:space="preserve">84" NETWORKING CABINET; BASE UNIT WITH LOUVERED TOP; PLEXIGLAS FRONT DOOR W/LOCK; UPPER HALF LOUVERED STEEL REAR DOOR W/LOCK; SOLID REMOVABLE SIDE PANELS; TWO PAIR 19" MOUNTING RAILS W/BRACKETS &amp; MOUNTING SCREWS; COLOR BLACK OR GREY; 16 POSITION POWER STRIP W / CIRCUIT BREAKER &amp; 12' CORD; CASTERS;  84"H X 29" W X 36" D;                                                   GREAT LAKES PART # 840E-2936WVCC OR EQUAL  </t>
  </si>
  <si>
    <t xml:space="preserve">72" NETWORKING CABINET; BASE UNIT WITH LOUVERED TOP; PLEXIGLAS FRONT DOOR W/LOCK; UPPER HALF LOUVERED STEEL REAR DOOR W/LOCK; PAIR OF SOLID REMOVABLE SIDE PANELS; TWO PAIR 19" MOUNTING RAILS W/BRACKETS &amp; MOUNTING SCREWS; COLOR BLACK OR GREY; 16 POSITION POWER STRIP W / CIRCUIT BREAKER &amp; 12' CORD; CASTERS;  72"H X 29" W X 36" D;                           GREAT LAKES PART # 720E-2936WVCC OR EQUAL          </t>
  </si>
  <si>
    <t xml:space="preserve">48" NETWORKING CABINET; BASE UNIT WITH LOUVERED TOP; PLEXIGLAS FRONT DOOR W/LOCK; UPPER HALF LOUVERED STEEL REAR DOOR W/LOCK; PAIR OF SOLID REMOVABLE SIDE PANELS; TWO PAIR 19" MOUNTING RAILS W/BRACKETS &amp; MOUNTING SCREWS; COLOR BLACK OR GREY; 6 POSITION POWER STRIP W / CIRCUIT BREAKER &amp; 12' CORD; CASTERS;  48"H X 24" W X 32" D;                            GREAT LAKES PART # 480E-2432WVCC OR EQUAL </t>
  </si>
  <si>
    <t xml:space="preserve">FAN ASSEMBLY W/FAN GUARDS &amp; THREE 75 CFM FANS FOR NETWORKING CABINETS;                                                                          GREAT LAKES PART # TPE-24F or TPE-29F OR EQUAL   </t>
  </si>
  <si>
    <t xml:space="preserve">RACEWAY MOLDING; ONE-PIECE; NON-METALLIC;               3/4" WIDTH; 6 FT. LENGTH;                                         DEKDUCT PART # 043-LD00 OR EQUAL   </t>
  </si>
  <si>
    <t xml:space="preserve">RACEWAY MOLDING; ONE-PIECE; NON-METALLIC;                                       1 1/2" WIDTH; 6 FT. LENGTH;                                                                  DEKDUCT PART # 042-LD00 OR EQUAL   </t>
  </si>
  <si>
    <t xml:space="preserve">RACEWAY MOLDING; ONE-PIECE; NON-METALLIC;                                                             2 1/2" WIDTH; 6 FT. LENGTH;                                                                    DEKDUCT PART # 045-LD00 OR EQUAL                                      </t>
  </si>
  <si>
    <t xml:space="preserve">RACEWAY MOLDING; TWO-PIECE; NON-METALLIC;                                       4" WIDTH X 2" DEPTH;                                                   DEKDUCT PART # 046-4020DWP OR EQUAL                                                                     </t>
  </si>
  <si>
    <t xml:space="preserve">CAT. 5E GIGAMAX PATCH CABLES; RJ45M TO RJ45M BOOTED; NON-KEYED; 3 FOOT LENGTH;                                                  LEVITON PART# 5G460-03* OR EQUAL   * - COLOR                                                </t>
  </si>
  <si>
    <t xml:space="preserve">CAT. 5E GIGAMAX PATCH CABLES; RJ45M TO RJ45M BOOTED; NON-KEYED; 5 FOOT LENGTH;                                                  LEVITON PART# 5G460-05* OR EQUAL    * - COLOR                       </t>
  </si>
  <si>
    <t xml:space="preserve">CAT. 5E GIGAMAX PATCH CABLES; RJ45M TO RJ45M BOOTED; NON-KEYED; 7 FOOT LENGTH;                                                     LEVITON PART# 5G460-07* OR EQUAL    * - COLOR                                             </t>
  </si>
  <si>
    <t xml:space="preserve">CAT. 5E GIGAMAX PATCH CABLES; RJ45M TO RJ45M BOOTED; NON-KEYED; 10 FOOT LENGTH;                                                     LEVITON PART# 5G460-10* OR EQUAL   * - COLOR                                                                </t>
  </si>
  <si>
    <t xml:space="preserve">CAT. 5E GIGAMAX PATCH CABLES; RJ45M TO RJ45M BOOTED; NON-KEYED; 15 FOOT LENGTH;                                                   LEVITON PART# 5G460-15* OR EQUAL   * - COLOR                               </t>
  </si>
  <si>
    <t xml:space="preserve">SIEMON 48-PORT PATCH PANEL;  MUST BE CAT.5E CERTIFIED;  SIEMON #HD5-48 OR EQUAL                                                   </t>
  </si>
  <si>
    <t xml:space="preserve">SIEMON 24-PORT PATCH PANEL;  MUST BE CAT.5E CERTIFIED;  SIEMON #HD5-24 OR EQUAL                                                   </t>
  </si>
  <si>
    <t xml:space="preserve">SIEMON 16-PORT PATCH PANEL;  MUST BE CAT.5E CERTIFIED;  SIEMON #HD5-16 OR EQUAL                                                                             </t>
  </si>
  <si>
    <t xml:space="preserve">SIEMON 12-PORT PATCH PANEL;  MUST BE CAT.5E CERTIFIED;  SIEMON #HD5-89D-12 OR EQUAL                                               </t>
  </si>
  <si>
    <t xml:space="preserve">SIEMON RACK MT. 1U WIRE MANAGER                                  PART# S110-RWM-01 OR EQUAL                                                                        </t>
  </si>
  <si>
    <t xml:space="preserve">SIEMON WIRE MANAGER; STANDARD INTERBAY CORD MANAGER;  SIEMON WM-144-5 OR EQUAL                                                          </t>
  </si>
  <si>
    <t xml:space="preserve">2-POSITION HINGED FIXED BRACKETS FOR WALL;                  DATATEL PART # HPM-2 OR EQUAL                                                                                                 </t>
  </si>
  <si>
    <t xml:space="preserve">WIRE MANAGER; STANDARD INTERBAY CORD MANAGER; DATATEL PART # HCM-1D OR EQUAL                                                                           </t>
  </si>
  <si>
    <t xml:space="preserve">CAT. 6 EXTREME PATCH CABLES; RJ45M TO RJ45M; NON-KEYED; 3 FOOT LENGTH;                                                 LEVITON PART # 62460-03* OR EQUAL  * - COLOR                                             </t>
  </si>
  <si>
    <t xml:space="preserve">CAT. 6 EXTREME PATCH CABLES; RJ45M TO RJ45M; NON-KEYED; 5 FOOT LENGTH;                                                 LEVITON PART # 62460-05* OR EQUAL    * - COLOR                                                </t>
  </si>
  <si>
    <t xml:space="preserve">CAT. 6 EXTREME PATCH CABLES; RJ45M TO RJ45M; NON-KEYED; 7 FOOT LENGTH;                                                 LEVITON PART # 62460-07* OR EQUAL   * - COLOR                                                   </t>
  </si>
  <si>
    <t xml:space="preserve">CAT. 6 EXTREME PATCH CABLES; RJ45M TO RJ45M; NON-KEYED; 10 FOOT LENGTH;                                                 LEVITON PART # 62460-10* OR EQUAL  * - COLOR                                                   </t>
  </si>
  <si>
    <t xml:space="preserve">CAT. 6 EXTREME PATCH CABLES; RJ45M TO RJ45M; NON-KEYED; 15 FOOT LENGTH;                                                 LEVITON PART # 62460-15* OR EQUAL   * - COLOR                                                   </t>
  </si>
  <si>
    <t xml:space="preserve">CAT. 6 EXTREME PATCH CABLES; RJ45M TO RJ45M; NON-KEYED; 20 FOOT LENGTH;                                                 LEVITON PART # 62460-20* OR EQUAL  * - COLOR                                                </t>
  </si>
  <si>
    <t xml:space="preserve">SIEMON 48-PORT PATCH PANEL; MUST BE CAT 6 CERTIFIED; SIEMON# HD6-48 OR EQUAL                                                                    </t>
  </si>
  <si>
    <t xml:space="preserve">SIEMON 24-PORT PATCH PANEL; MUST BE CAT 6 CERTIFIED; SIEMON# HD6-24 OR EQUAL                                                                             </t>
  </si>
  <si>
    <t xml:space="preserve">2-PORT SURFACE MOUNT BOX;                                                  LEVITON PART # 41089-2*P OR EQUAL   * - COLOR                                                                                                 </t>
  </si>
  <si>
    <t xml:space="preserve">4-PORT SURFACE MOUNT BOX;                                                LEVITON PART # 41089-4*P OR EQUAL   * - COLOR                               </t>
  </si>
  <si>
    <t xml:space="preserve">QUICKPORT STAINLESS STEEL FLUSH WALLPHONE WALLPLATE;  LEVITON PART# 4108W-0SP OR EQUAL                                                        </t>
  </si>
  <si>
    <t xml:space="preserve">1-PORT WALLPLATES;                                                             LEVITON PART # 41080-1*P OR EQUAL  * - COLOR                                                    </t>
  </si>
  <si>
    <t xml:space="preserve">2-PORT WALLPLATES;                                                             LEVITON PART # 41080-2*P OR EQUAL  * - COLOR                                                    </t>
  </si>
  <si>
    <t xml:space="preserve">3-PORT WALLPLATES;                                                             LEVITON PART # 41080-3*P OR EQUAL  * - COLOR                                                    </t>
  </si>
  <si>
    <t xml:space="preserve">4-PORT WALLPLATES;                                                             LEVITON PART # 41080-4*P OR EQUAL  * - COLOR                                                     </t>
  </si>
  <si>
    <t xml:space="preserve">6-PORT WALLPLATES;                                                             LEVITON PART # 41080-6*P OR EQUAL  * - COLOR                                                     </t>
  </si>
  <si>
    <t xml:space="preserve">FIBER OPTIC CABLE 48-STRAND I/O MULTIMODE 62.5/125   OCC PART # DX048-105D-WLS/900-OFNR OR                                                 CORNING PART # 048KWF-T4130D20 OR EQUAL                         </t>
  </si>
  <si>
    <t xml:space="preserve">FIBER OPTIC CABLE 24-STRAND I/O MULTIMODE 62.5/125  OCC PART # DX024-085D-WLS/900-OFNR OR                                                   CORNING PART # 024K8F-31130-24 OR EQUAL                                                                                                  </t>
  </si>
  <si>
    <t xml:space="preserve">FIBER OPTIC CABLE 12-STRAND I/O MULTIMODE 62.5/125   OCC PART # DX012-065D-WLS/900-OFNR OR                                                   CORNING PART # 012K8F-31130-24 OR EQUAL                                                                             </t>
  </si>
  <si>
    <t xml:space="preserve">FIBER OPTIC CABLE 6-STRAND I/O MULTIMODE 62.5/125 OCC PART # DX006-055D-WLS/900-OFNR OR                                                   CORNING PART # 006K8F-31130-24 OR EQUAL                                                  </t>
  </si>
  <si>
    <t xml:space="preserve">FIBER OPTIC CABLE 48-STRAND I/O PLENUM RATED MULTIMODE 62.5/125                                                                   OCC PART # DX048-095K-WLS/900-OFNP OR                                                   CORNING PART # 048KWP-T4130D20 OR EQUAL                           </t>
  </si>
  <si>
    <t xml:space="preserve">FIBER OPTIC CABLE 24-STRAND I/O PLENUM RATED MULTIMODE 62.5/125                                                                          OCC PART # DX24-075K-WLS/900/OFNP OR                                                    CORNING PART # 024K8P-31130-29 OR EQUAL                                               </t>
  </si>
  <si>
    <t xml:space="preserve">FIBER OPTIC CABLE 12-STRAND I/O PLENUM RATED MULTIMODE 62.5/125                                                                           OCC PART # DX12-060K-WLS/900-OFNP OR                                                   CORNING PART # 012K8P-31130-29 OR EQUAL                 </t>
  </si>
  <si>
    <t xml:space="preserve">FIBER OPTIC CABLE 6-STRAND I/O PLENUM RATED MULTIMODE 62.5/125                                                                                   OCC PART # DX06-045K-WLS/900-OFNP OR                                                     CORNING PART # 006K8P-31130-29 OR EQUAL                      </t>
  </si>
  <si>
    <t xml:space="preserve">FIBER OPTIC CABLE 48-STRAND INDOOR/OUTDOOR ARMORED MULTIMODE 62.5/125                                                 OCC PART # DX48-105D-WLS/900-OFCR-IAD OR                                                     CORNING PART # 048KWF-T4130DA1 OR EQUAL  </t>
  </si>
  <si>
    <t xml:space="preserve">FIBER OPTIC CABLE 24-STRAND INDOOR/OUTDOOR ARMORED MULTIMODE 62.5/125                                                 OCC PART # DX24-085D-WLS/900-OFCR-IAD OR                                                     CORNING PART # 024K8F-31130-A1 OR EQUAL                                                                         </t>
  </si>
  <si>
    <t>FIBER OPTIC CABLE 12-STRAND INDOOR/OUTDOOR ARMORED MULTIMODE 62.5/125                                                   OCC PART # DX12-065D-WLS/900-OFCR-IAD OR                                                     CORNING PART # 012K8F-31130-A1 OR EQUAL</t>
  </si>
  <si>
    <t>SIECOR ST SM CONNECTORS, PART# 95-200-51 OR EQUAL</t>
  </si>
  <si>
    <t xml:space="preserve">SIECOR SC SM CONNECTORS, PART# 95-200-41 OR EQUAL             </t>
  </si>
  <si>
    <t xml:space="preserve">SIECOR ST MM 50UM CONNECTORS, PART# 95-050-51 OR EQUAL     </t>
  </si>
  <si>
    <t xml:space="preserve">SIECOR SC MM 50UM CONNECTORS, PART# 95-050-41 OR EQUAL </t>
  </si>
  <si>
    <t xml:space="preserve">SIECOR ST MM 62.5UM CONNECTORS, PART # 95-000-50 OR EQUAL </t>
  </si>
  <si>
    <t xml:space="preserve">SIECOR SC MM 62.5UM CONNECTORS, PART # 95-000-40 OR EQUAL </t>
  </si>
  <si>
    <t xml:space="preserve">SIECOR ST CONNECTOR PANEL,                                                                                                                                                              PART # WIC-CP1-25 OR EQUAL                                                                                </t>
  </si>
  <si>
    <t xml:space="preserve">SIECOR SC CONNECTOR PANEL,                                                                                                                                                              PART # WIC-CP1-56 OR EQUAL                                                                                 </t>
  </si>
  <si>
    <t xml:space="preserve">SIECOR WALL MOUNT FIBER ENCLOSURE,                                                                                                                                                                          PART # WIC-012 OR EQUAL                                                                                   </t>
  </si>
  <si>
    <t xml:space="preserve">ALLIED TELESYN ST TO RJ45 FEMALE FIBER MEDIA CONVERTER 10/100MEG  PART# AT-FS201 OR EQUAL                     </t>
  </si>
  <si>
    <t xml:space="preserve">ALLIED TELESYN CENTRE COM MC13 UTP/FIBER ST 10MBPS MEDIA CONVERTER   PART# ATMC13-10 OR EQUAL                         </t>
  </si>
  <si>
    <t xml:space="preserve">TRANSITION NETWORKS ETHERNET 10BASE-T TO                 10BASE-FL STAND-ALONE MEDIA CONVERTER;                                                                                                        TRANSITION NETWORKS PART# E-TBT-FRL-05 OR EQUAL  </t>
  </si>
  <si>
    <t xml:space="preserve">TRANSITION NETWORKS FAST ETHERNET 100BASE-TX TO 100BASE-FX STAND-ALONE MEDIA CONVERTER;                                                                                                        TRANSITION NETWORKS PART# E-100BTX-FX-05 OR EQUAL  </t>
  </si>
  <si>
    <t xml:space="preserve">FIBER OPTIC CABLE 48-STRAND INDOOR/OUTDOOR ARMORED PLENUM COATED MULTIMODE 62.5/125                         OCC PART # DX48-095K-WLS/900-OFCP-IAK OR                                                   CORNING PART # 048KWP-T4130DA1 OR EQUAL                                          </t>
  </si>
  <si>
    <t xml:space="preserve">FIBER OPTIC CABLE 24-STRAND INDOOR/OUTDOOR ARMORED PLENUM COATED MULTIMODE 62.5/125                          OCC PART # DX24-070K-WLS/900-OFCP-IAK OR                                                    CORNING PART # 024K8P-31130-A3 OR EQUAL                                                             </t>
  </si>
  <si>
    <t xml:space="preserve">FIBER OPTIC CABLE 12-STRAND INDOOR/OUTDOOR ARMORED PLENUM COATED MULTIMODE 62.5/125                          OCC PART # DX12-060K-WLS/900-OFCP-IAK OR                                                   CORNING PART # 012K8P-31130-A3 OR EQUAL                                                    </t>
  </si>
  <si>
    <t xml:space="preserve">FIBER OPTIC CABLE 6-STRAND INDOOR/OUTDOOR ARMORED PLENUM COATED MULTIMODE 62.5/125                          OCC PART # DX06-050K-WLS/900-OFCP-IAK OR                                                      CORNING PART # 006K8P-31130-A3 OR EQUAL                                               </t>
  </si>
  <si>
    <t xml:space="preserve">FIBER OPTIC CABLE 24-STRAND OUTDOOR AERIAL                                              W / 1/4" MESSENGER MULTIMODE 62.5/125                                                     OCC PART # MX24-095A-WLS/900-JGS OR                                                   CORNING PART # 024KWA-T4130D20 OR EQUAL            </t>
  </si>
  <si>
    <t xml:space="preserve">FIBER OPTIC CABLE 12-STRAND OUTDOOR AERIAL                                         W / 1/4"MESSENGER MULTIMODE 62.5/125                                                  OCC PART # MX12-090A-WLS/900-JGS OR                                                 CORNING PART # 012KWA-T4130D20 OR EQUAL                                       </t>
  </si>
  <si>
    <t xml:space="preserve">FIBER OPTIC CABLE 6-STRAND OUTDOOR AERIAL                                          W / 1/4" MESSENGER MULTIMODE 62.5/125                         OCC PART # MX06-090A-WLS/900-JGS OR                                                   CORNING PART # 006KWA-T4130D20 OR EQUAL                                       </t>
  </si>
  <si>
    <t xml:space="preserve">FIBER OPTIC CABLE 48-STRAND INDOOR/OUTDOOR  MULTIMODE 50/125                                                                                OCC PART # DX048-105D-ALS/900-OFNR  OR                                                  CORNING PART # 048CWF-T4131D20 OR EQUAL                 </t>
  </si>
  <si>
    <t xml:space="preserve">FIBER OPTIC CABLE 24-STRAND INDOOR/OUTDOOR  MULTIMODE 50/125                                                                                OCC PART # DX024-085D-ALS/900-OFNR OR                                                    CORNING PART # 024C8F-31131-24 OR EQUAL                                                    </t>
  </si>
  <si>
    <t xml:space="preserve">FIBER OPTIC CABLE 12-STRAND INDOOR/OUTDOOR  MULTIMODE 50/125                                                                             OCC PART # DX012-065D-ALS/900-OFNR OR                                                    CORNING PART # 012C8F-31131-24 OR EQUAL                   </t>
  </si>
  <si>
    <t xml:space="preserve">FIBER OPTIC CABLE 6-STRAND INDOOR/OUTDOOR  MULTIMODE 50/125                                                                                OCC PART # DX006-055D-ALS/900-OFNR  OR                                                   CORNING PART # 006C8F-31131-24 OR EQUAL                                                </t>
  </si>
  <si>
    <t xml:space="preserve">FIBER OPTIC CABLE 48-STRAND I/O PLENUM RATED MULTIMODE 50/125                                                                          OCC PART # DX048-095K-ALS/900-OFNP OR                                                    CORNING PART # 048CWP-T4131D20 OR EQUAL                                                    </t>
  </si>
  <si>
    <t xml:space="preserve">FIBER OPTIC CABLE 24-STRAND I/O PLENUM RATED MULTIMODE 50/125                                                                          OCC PART # DX024-070K-ALS/900-OFNP OR                                                    CORNING PART # 024C8P-31131-29 OR EQUAL       </t>
  </si>
  <si>
    <t xml:space="preserve">FIBER OPTIC CABLE 12-STRAND I/O PLENUM RATED MULTIMODE 50/125                                                                          OCC PART # DX012-060K-ALS/900-OFNP OR                                                   CORNING PART # 012C8P-31131-29 OR EQUAL                             </t>
  </si>
  <si>
    <t xml:space="preserve">FIBER OPTIC CABLE 6-STRAND I/O PLENUM RATED MULTIMODE 50/125                                                                          OCC PART # DX006-045K-ALS/900-OFNP OR                                                     CORNING PART # 006C8P-31131-29 OR EQUAL          </t>
  </si>
  <si>
    <t xml:space="preserve">FIBER OPTIC CABLE 48-STRAND I/O 50UM MULTIMODE ARMORED                                                                                                   OCC PART # DX48-105D-ALS/900-OFCR-IAD OR                                                   CORNING PART # 048CWF-T4131DA1 OR EQUAL                                              </t>
  </si>
  <si>
    <t xml:space="preserve">FIBER OPTIC CABLE 24-STRAND I/O 50UM MULTIMODE ARMORED                                                                                             OCC PART # DX24-085D-ALS/900-OFCR-IAD OR                                                   CORNING PART # 024C8F-31131-A1 OR EQUAL                   </t>
  </si>
  <si>
    <t xml:space="preserve">FIBER OPTIC CABLE 12-STRAND I/O 50UM MULTIMODE ARMORED                                                                                            OCC PART# DX12-065D-ALS/900-OFCR-IAD OR                                                    CORNING PART # 012C8F-31131-A1 OR EQUAL                </t>
  </si>
  <si>
    <t xml:space="preserve">FIBER OPTIC CABLE 6-STRAND I/O 50UM                         MULTIMODE ARMORED                                                         OCC PART # DX06-055D-ALS/900-OFCR-IAD OR                                                    CORNING PART # 006C8F-31131-A1 OR EQUAL             </t>
  </si>
  <si>
    <t xml:space="preserve">FIBER OPTIC CABLE 48-STRAND INDOOR/OUTDOOR ARMORED PLENUM COATED 50UM MULTIMODE                       OCC PART # DX48-095K-ALS/900-OFCP-IAK OR                                                     CORNING PART # 048CWP-T4131DA1 OR EQUAL                                          </t>
  </si>
  <si>
    <t xml:space="preserve">FIBER OPTIC CABLE 24-STRAND INDOOR/OUTDOOR ARMORED PLENUM COATED 50UM MULTIMODE                       OCC PART # DX24-070K-ALS/900-OFCP-IAK OR                                                    CORNING PART # 024C8P-31131-A3 OR EQUAL                                                </t>
  </si>
  <si>
    <t xml:space="preserve">FIBER OPTIC CABLE 12-STRAND INDOOR/OUTDOOR ARMORED PLENUM COATED 50UM MULTIMODE                       OCC PART # DX12-060K-ALS/900-OFCP-IAK OR                                                     CORNING PART # 012C8P-31131-A3 OR EQUAL                                          </t>
  </si>
  <si>
    <t xml:space="preserve">FIBER OPTIC CABLE 6-STRAND INDOOR/OUTDOOR ARMORED PLENUM COATED 50UM MULTIMODE                       OCC PART # DX06-050K-ALS/900-OFCP-IAK OR                                                   CORNING PART # 006C8P-31131-A3 OR EQUAL                                                 </t>
  </si>
  <si>
    <t xml:space="preserve">FIBER OPTIC CABLE 12-STRAND OUTDOOR AERIAL/DUCT MULTIMODE 50/125                                                                                                     OCC PART # DX012-075A-ALS/900 OR                                                     CORNING PART # 012CW4-T4131D20 OR EQUAL                                             </t>
  </si>
  <si>
    <t xml:space="preserve">FIBER OPTIC CABLE 12-STRAND OUTDOOR AERIAL W/MESSENGER MULTIMODE 50/125                                                  OCC PART # M12-090A-ALS/900-JGS OR                                                    CORNING PART # 012CWA-T4131D20 OR EQUAL                                                  </t>
  </si>
  <si>
    <t xml:space="preserve">FIBER OPTIC CABLE 24-STRAND I/O SINGLEMODE 9/125   OCC PART # DX24-085D-SLX/900-OFNR-WB OR                                                    CORNING PART # 024E8F-31131-24 OR EQUAL                                                     </t>
  </si>
  <si>
    <t xml:space="preserve">FIBER OPTIC CABLE 12-STRAND I/O SINGLEMODE 9/125   OCC PART # DX12-065D-SLX/900-OFNR-WB OR                                                    CORNING PART # 012E8F-31131-24 OR EQUAL                                                                          </t>
  </si>
  <si>
    <t xml:space="preserve">FIBER OPTIC CABLE 6-STRAND I/O SINGLEMODE 9/125    OCC PART # DX06-055D-SLX/900-OFNR-WB OR                                                    CORNING PART # 006E8F-31131-24 OR EQUAL                                                                        </t>
  </si>
  <si>
    <t xml:space="preserve">FIBER OPTIC CABLE 24-STRAND I/O PLENUM RATED SINGLEMODE 9/125                                                                               OCC PART # DX24-070K-SLX/900-OFNP-WB OR                                                  CORNING PART # 024E8P-31131-29 OR EQUAL                                                  </t>
  </si>
  <si>
    <t xml:space="preserve">FIBER OPTIC CABLE 12-STRAND I/O PLENUM RATED SINGLEMODE 9/125                                                                               OCC PART # DX12-060K-SLX/900-OFNP-WB OR                                                     CORNING PART # 012E8P-31131-29 OR EQUAL       </t>
  </si>
  <si>
    <t xml:space="preserve">FIBER OPTIC CABLE 6-STRAND I/O PLENUM RATED SINGLEMODE 9/125                                                                               OCC PART # DX06-045K-SLX/900-OFNP-WB OR                                                       CORNING PART # 006E8P-31131-29 OR EQUAL                                             </t>
  </si>
  <si>
    <t xml:space="preserve">FIBER OPTIC CABLE 24-STRAND I/O ARMORED SINGLEMODE 9/125                                                                                                                                 OCC PART # DX24-085D-SLX/900-OFCR-IAD OR                                                       CORNING PART # 024E8F-31131-A1 OR EQUAL                           </t>
  </si>
  <si>
    <t xml:space="preserve">FIBER OPTIC CABLE 12-STRAND I/O ARMORED SINGLEMODE 9/125                                                                                                                              OCC PART # DX12-070D-SLX/900-OFCR-IAD OR                                                    CORNING PART # 012E8F-31131-A1 OR EQUAL                  </t>
  </si>
  <si>
    <t xml:space="preserve">FIBER OPTIC CABLE 6-STRAND I/O ARMORED SINGLEMODE 9/125                                                                                                                                 OCC PART # DX06-060D-SLX/900-OFCR-IAD OR                                                    CORNING PART # 006E8F-31131-A1 OR EQUAL                                             </t>
  </si>
  <si>
    <t xml:space="preserve">FIBER OPTIC CABLE 24-STRAND I/O ARMORED PLENUM RATED SINGLEMODE 9/125                                                                     OCC PART # DX24-070K-SLX/900-OFCP-IAK OR                                                      CORNING PART # 024E8P-31131-A3 OR EQUAL                                           </t>
  </si>
  <si>
    <t xml:space="preserve">FIBER OPTIC CABLE 12-STRAND I/O ARMORED PLENUM RATED SINGLEMODE 9/125                                                                           OCC PART # DX12-060K-SLX/900-OFCP-IAK OR                                                    CORNING PART # 012E8P-31131-A3 OR EQUAL                                                   </t>
  </si>
  <si>
    <t xml:space="preserve">FIBER OPTIC CABLE 6-STRAND I/O ARMORED PLENUM RATED SINGLEMODE 9/125                                                                              OCC PART # DX06-050K-SLX/900-OFCP-IAK OR                                                       CORNING PART # 006E8P-31131-A3 OR EQUAL                                             </t>
  </si>
  <si>
    <t xml:space="preserve">OCC FIBER OPTIC HYBRID CABLE 96 FIBER ARMORED PLENUM COATED (48 STRAND MULTI-MODE 50/125 &amp; 48 STRAND SINGLEMODE 9/125)                                                                                                       OCC PART# DX96-140K-48ALS-48SLX/900-OFCP-IAK OR EQUAL                                                                                                                  </t>
  </si>
  <si>
    <t xml:space="preserve">FIBER OPTIC HYBRID CABLE 48 FIBER ARMORED PLENUM COATED (24 STRAND MULTI-MODE 50/125 &amp; 24 STRAND SINGLEMODE 9/125)                                                                                                         OCC PART # DX48-095K-24ALS-24SLX/900-OFCP-IAK OR CORNING PART # 048XWP-T41XXD20 OR EQUAL                                        </t>
  </si>
  <si>
    <t xml:space="preserve">FIBER OPTIC HYBRID CABLE 24 FIBER ARMORED PLENUM COATED (12 STRAND MULTI-MODE 50/125 &amp; 12 STRAND SINGLEMODE 9/125)                                                                               OCC PART # DX24-075K-12ALS-12SLX/900-OFCP-IAK OR CORNING PART # 024X8P-311XX-A3 OR EQUAL                                 </t>
  </si>
  <si>
    <t xml:space="preserve">FIBER OPTIC CABLE 6-STRAND INDOOR/OUTDOOR ARMORED MULTIMODE 62.5/125                                                  OCC PART # DX06-055D-WLS/900-OFCR-IAD OR                                                    CORNING PART # 006K8F-31130-A1 OR EQUAL   </t>
  </si>
  <si>
    <t>***</t>
  </si>
  <si>
    <t>Systimax 600G2-1U-MOD-SD 600G2 Modular Shelf, 1U, Slide  PART# 760028324                                                                                BID SYSTIMAX</t>
  </si>
  <si>
    <t>Systimax RS-2AF-16SF RoloSplice Kit E/W 2x Fusion Splice Tray 1U Shelf   PART# 760039867                                                         BID SYSTIMAX</t>
  </si>
  <si>
    <t>Systimax 600G2-2U-MOD-SD 600G2 Modular Shelf, 2U, Slide   PART# 760032086                                                                              BID SYSTIMAX</t>
  </si>
  <si>
    <t>Systimax RS-4AF-16SF RoloSplice Kit E/W 4x Fusion Splice Tray 2U Shelf   PART# 760031856                                                                                                         BID SYSTIMAX</t>
  </si>
  <si>
    <t>Systimax MODG2-12LC-SM-PT G2 Module_12LC TeraSPEED Pigtails   PART# 760031039                                                                   BID SYSTIMAX</t>
  </si>
  <si>
    <t>Systimax MODG2-12LC-LS-PT G2 Module_12LC LazrSPEED 550 Pigtails   PART# 760027748                                                                                      BID SYSTIMAX</t>
  </si>
  <si>
    <t>Systimax 12 Strand / Single-mode Armoured Fiber Optic Cable  PART# 760004358-APYL                                                                        BID SYSTIMAX</t>
  </si>
  <si>
    <t>Systimax 12 Strand / Multi-mode Armoured Fiber Optic Cable  PART# 700009731-APAQ                                                                      BID SYSTIMAX</t>
  </si>
  <si>
    <t>Systimax 2071E Category 6 Gigaspeed XL Plenum Cable, Yellow  PART# 700210123                                                                     BID SYSTIMAX</t>
  </si>
  <si>
    <t>Systimax 2071E Category 6 Gigaspeed XL Plenum Cable, Blue  PART# 700208093                                                                                                         BID SYSTIMAX</t>
  </si>
  <si>
    <t>Systimax MGS400 Info. Outlet, MGS400-318 Blue           PART# 700206758                                                                                            BID SYSTIMAX</t>
  </si>
  <si>
    <t>Systimax MGS400 Info. Outlet, MGS400-123 Yellow        PART# 700206691                                                                                               BID SYSTIMAX</t>
  </si>
  <si>
    <t>Systimax M12L-003 2 Port Faceplate Ivory                      PART# 108168477                                                                                              BID SYSTIMAX</t>
  </si>
  <si>
    <t>Systimax M14L-003 4 Port Faceplate Ivory                      PART# 108168550                                                                                            BID SYSTIMAX</t>
  </si>
  <si>
    <t>Systimax M60DA-318  Blue   ICON                                       PART# 107296709                                                                                 BID SYSTIMAX</t>
  </si>
  <si>
    <t>Systimax M60DA-123 Yellow ICON                                   PART# 107296667                                                                                            BID SYSTIMAX</t>
  </si>
  <si>
    <t>Systimax M106FR4-003 4 Port 106 Frame                      PART# 106627763                                                                                            BID SYSTIMAX</t>
  </si>
  <si>
    <t>Systimax PM-GS3-48: 48 Port Patch Panel                      PART# 760062364                                                                                            BID SYSTIMAX</t>
  </si>
  <si>
    <t>Systimax PM-GS3-24: 24 Port Patch Panel                     PART# 760062356                                                                                            BID SYSTIMAX</t>
  </si>
  <si>
    <t>HARGER  1/4" X 2" X 12" TGB KIT                                       PART# GBI14212TGBKT                                                                                    BID HARGER</t>
  </si>
  <si>
    <t>HARGER RACK GROUND BAR KIT                                    PART# RGBVKIT145836A                                                                                    BID HARGER</t>
  </si>
  <si>
    <t>Hubbell System 1 Poke Thru Unit                                   PART# S1PTAVFIT                                                                               BID HUBBELL</t>
  </si>
  <si>
    <t>Hubbell System 1 Universal Cover Brass                              PART# S1CFCBRS                                                                                    BID WIREMOLD</t>
  </si>
  <si>
    <t>Hubbell System 1 Subplate Double Duplex                      PART# S1SPDU                                                                                   BID HUBBELL</t>
  </si>
  <si>
    <t>Hubbell  4 Port 106 Frame Black                                    PART# BR106B                                                                                              BID HUBBELL</t>
  </si>
  <si>
    <t>Hubbell Snap-Fit Blank 10 Pack Black                            PART# SFFB10                                                                                                          BID HUBBELL</t>
  </si>
  <si>
    <t>Wiremold Flamestopper 2" Unit                                      PART# FS2R-Red                                                                                  BID WIREMOLD</t>
  </si>
  <si>
    <t>Wiremold Flamestopper 4" Unit                                      PART# FS4R-Red                                                                                  BID CHATSWORTH</t>
  </si>
  <si>
    <t>Chatsworth Evolution g1  Single-Sided Vertical Wire Manager    PART# 35511-703                                                                                                     BID CHATSWORTH</t>
  </si>
  <si>
    <t>Chatsworth Evolution g1 Fiber Segregation Kit                 PART# 35475-701                                                                                                       BID CHATSWORTH</t>
  </si>
  <si>
    <t>Chatsworth Evolution g1 Spool Kit, Black    PART# 15008-001                                                                                          BID CHATSWORTH</t>
  </si>
  <si>
    <t>Chatsworth Evolution g2  EDouble-Sided Vertical Wire Manager    PART# 35521-703                                                                                                           BID CHATSWORTH</t>
  </si>
  <si>
    <t>Chatsworth CCS Double-Sided Vertical Wire Manager       PART# 30162-703                                                                                 BID CHATSWORTH</t>
  </si>
  <si>
    <t>Chatsworth Spool Kit, Black                                            PART# 15008-001                                                                                  BID CHATSWORTH</t>
  </si>
  <si>
    <t>Brady IDXPERT Labels    Catalog # XC-1500-580 - WT-BK                                      BID BRADY</t>
  </si>
  <si>
    <t>Brady IDXPERT Labels    Catalog # XC-1500-580 -WT-RD                                  BID BRADY</t>
  </si>
  <si>
    <t>Brady IDXPERT Labels    Catalog # XC-1000-580 - GN-WT                                       BID BRADY</t>
  </si>
  <si>
    <t>Brady IDXPERT Labels    Catalog # XC-1000-580 - BL-WT                                       BID BRADY</t>
  </si>
  <si>
    <t>Brady IDXPERT Labels    Catalog # XC-1000-580 - YL-BK                                      BID BRADY</t>
  </si>
  <si>
    <t>Brady IDXPERT Labels    Catalog #XC-500-580 - BL-WT                                          BID BRADY</t>
  </si>
  <si>
    <t>Brady IDXPERT Labels    Catalog # X-30-422                                             BID BRADY</t>
  </si>
  <si>
    <t>Brady IDXPERT Labels    Catalog # XSL-31-427                                        BID BRADY</t>
  </si>
  <si>
    <t>Brady IDXPERT Labels    Catalog # XSL-31-427 - YL-BK                                        BID BRADY</t>
  </si>
  <si>
    <t>See other page ***</t>
  </si>
  <si>
    <r>
      <t xml:space="preserve">25 PAIR PLENUM CATEGORY 3 CABLE                                   </t>
    </r>
    <r>
      <rPr>
        <b/>
        <sz val="10"/>
        <rFont val="Arial"/>
        <family val="2"/>
      </rPr>
      <t>PART# Superior Essex p/n 18-475-36 or equal</t>
    </r>
  </si>
  <si>
    <r>
      <t xml:space="preserve">50 PAIR PLENUM CATEGORY 3 CABLE                                   </t>
    </r>
    <r>
      <rPr>
        <b/>
        <sz val="10"/>
        <rFont val="Arial"/>
        <family val="2"/>
      </rPr>
      <t>PART# Superior Essex p/n 18-579-36 or equal</t>
    </r>
  </si>
  <si>
    <r>
      <t xml:space="preserve">100 PAIR PLENUM CATEGORY 3 CABLE                       </t>
    </r>
    <r>
      <rPr>
        <b/>
        <sz val="10"/>
        <rFont val="Arial"/>
        <family val="2"/>
      </rPr>
      <t xml:space="preserve">            PART# Superior Essex p/n: 18-799-36 or equal</t>
    </r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</si>
</sst>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([$$-409]* #,##0.00_);_([$$-409]* \(#,##0.00\);_([$$-409]* &quot;-&quot;??_);_(@_)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u/>
      <sz val="18"/>
      <name val="Poor Richard"/>
      <family val="1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64" fontId="0" fillId="0" borderId="0" xfId="0" applyNumberFormat="1" applyProtection="1"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Protection="1"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1" fillId="0" borderId="3" xfId="0" applyNumberFormat="1" applyFon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left" vertical="center" wrapText="1"/>
    </xf>
    <xf numFmtId="165" fontId="3" fillId="3" borderId="8" xfId="0" applyNumberFormat="1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vertical="center" wrapText="1"/>
    </xf>
    <xf numFmtId="4" fontId="0" fillId="0" borderId="0" xfId="0" applyNumberFormat="1"/>
    <xf numFmtId="164" fontId="4" fillId="0" borderId="1" xfId="0" applyNumberFormat="1" applyFont="1" applyFill="1" applyBorder="1" applyProtection="1"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vertical="center" wrapText="1"/>
    </xf>
    <xf numFmtId="165" fontId="1" fillId="3" borderId="8" xfId="0" applyNumberFormat="1" applyFont="1" applyFill="1" applyBorder="1" applyAlignment="1">
      <alignment vertical="center" wrapText="1"/>
    </xf>
    <xf numFmtId="165" fontId="1" fillId="3" borderId="9" xfId="0" applyNumberFormat="1" applyFont="1" applyFill="1" applyBorder="1" applyAlignment="1">
      <alignment horizontal="left" vertical="center" wrapText="1"/>
    </xf>
    <xf numFmtId="165" fontId="1" fillId="3" borderId="8" xfId="0" applyNumberFormat="1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Border="1" applyProtection="1"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164" fontId="9" fillId="0" borderId="0" xfId="0" applyNumberFormat="1" applyFont="1" applyProtection="1">
      <protection locked="0"/>
    </xf>
    <xf numFmtId="164" fontId="9" fillId="0" borderId="0" xfId="0" applyNumberFormat="1" applyFont="1" applyBorder="1" applyProtection="1">
      <protection locked="0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Protection="1">
      <protection locked="0"/>
    </xf>
    <xf numFmtId="0" fontId="9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right" vertical="center"/>
    </xf>
    <xf numFmtId="164" fontId="7" fillId="0" borderId="12" xfId="0" applyNumberFormat="1" applyFont="1" applyBorder="1" applyAlignment="1" applyProtection="1">
      <alignment horizontal="right" vertical="center"/>
      <protection locked="0"/>
    </xf>
    <xf numFmtId="164" fontId="7" fillId="0" borderId="13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lightVertical">
          <fgColor indexed="64"/>
          <bgColor indexed="8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"/>
  <sheetViews>
    <sheetView tabSelected="1" zoomScaleNormal="100" workbookViewId="0">
      <pane ySplit="1" topLeftCell="A41" activePane="bottomLeft" state="frozen"/>
      <selection pane="bottomLeft" activeCell="M46" sqref="M46"/>
    </sheetView>
  </sheetViews>
  <sheetFormatPr defaultRowHeight="12.75"/>
  <cols>
    <col min="1" max="1" width="8.28515625" style="1" customWidth="1"/>
    <col min="2" max="3" width="8.5703125" style="2" hidden="1" customWidth="1"/>
    <col min="4" max="4" width="11.42578125" style="2" customWidth="1"/>
    <col min="5" max="5" width="8.5703125" style="2" customWidth="1"/>
    <col min="6" max="6" width="53.7109375" customWidth="1"/>
    <col min="7" max="7" width="10" style="15" customWidth="1"/>
    <col min="8" max="8" width="8.85546875" style="23" customWidth="1"/>
    <col min="9" max="9" width="13.85546875" style="23" customWidth="1"/>
  </cols>
  <sheetData>
    <row r="1" spans="1:10" ht="26.25" thickBot="1">
      <c r="A1" s="6" t="s">
        <v>91</v>
      </c>
      <c r="C1" s="7" t="s">
        <v>89</v>
      </c>
      <c r="D1" s="7" t="s">
        <v>181</v>
      </c>
      <c r="E1" s="7" t="s">
        <v>48</v>
      </c>
      <c r="F1" s="8" t="s">
        <v>90</v>
      </c>
      <c r="G1" s="7" t="s">
        <v>365</v>
      </c>
      <c r="H1" s="26" t="s">
        <v>45</v>
      </c>
      <c r="I1" s="24" t="s">
        <v>46</v>
      </c>
      <c r="J1" s="5"/>
    </row>
    <row r="2" spans="1:10" ht="26.25" thickBot="1">
      <c r="A2" s="3">
        <v>1</v>
      </c>
      <c r="B2" s="9" t="s">
        <v>105</v>
      </c>
      <c r="C2" s="9">
        <f>LEN(B2)</f>
        <v>6</v>
      </c>
      <c r="D2" s="9">
        <v>50</v>
      </c>
      <c r="E2" s="9" t="str">
        <f>RIGHT(B2,2)</f>
        <v>EA</v>
      </c>
      <c r="F2" s="10" t="s">
        <v>68</v>
      </c>
      <c r="G2" s="16"/>
      <c r="H2" s="28"/>
      <c r="I2" s="25">
        <f t="shared" ref="I2:I33" si="0">H2*D2</f>
        <v>0</v>
      </c>
      <c r="J2" s="5"/>
    </row>
    <row r="3" spans="1:10" ht="26.25" thickBot="1">
      <c r="A3" s="3">
        <f>A2+1</f>
        <v>2</v>
      </c>
      <c r="B3" s="9" t="s">
        <v>104</v>
      </c>
      <c r="C3" s="9">
        <f t="shared" ref="C3:C56" si="1">LEN(B3)</f>
        <v>5</v>
      </c>
      <c r="D3" s="9">
        <v>200</v>
      </c>
      <c r="E3" s="9" t="str">
        <f t="shared" ref="E3:E56" si="2">RIGHT(B3,2)</f>
        <v>EA</v>
      </c>
      <c r="F3" s="10" t="s">
        <v>70</v>
      </c>
      <c r="G3" s="16"/>
      <c r="H3" s="27"/>
      <c r="I3" s="25">
        <f t="shared" si="0"/>
        <v>0</v>
      </c>
      <c r="J3" s="5"/>
    </row>
    <row r="4" spans="1:10" ht="26.25" thickBot="1">
      <c r="A4" s="3">
        <f t="shared" ref="A4:A67" si="3">A3+1</f>
        <v>3</v>
      </c>
      <c r="B4" s="9" t="s">
        <v>105</v>
      </c>
      <c r="C4" s="9">
        <f t="shared" si="1"/>
        <v>6</v>
      </c>
      <c r="D4" s="9">
        <v>500</v>
      </c>
      <c r="E4" s="9" t="str">
        <f t="shared" si="2"/>
        <v>EA</v>
      </c>
      <c r="F4" s="10" t="s">
        <v>69</v>
      </c>
      <c r="G4" s="16"/>
      <c r="H4" s="27"/>
      <c r="I4" s="25">
        <f t="shared" si="0"/>
        <v>0</v>
      </c>
      <c r="J4" s="5"/>
    </row>
    <row r="5" spans="1:10" ht="26.25" thickBot="1">
      <c r="A5" s="3">
        <f t="shared" si="3"/>
        <v>4</v>
      </c>
      <c r="B5" s="9" t="s">
        <v>106</v>
      </c>
      <c r="C5" s="9">
        <f t="shared" si="1"/>
        <v>5</v>
      </c>
      <c r="D5" s="9" t="str">
        <f>LEFT(B5,C5-2)</f>
        <v>200</v>
      </c>
      <c r="E5" s="9" t="str">
        <f t="shared" si="2"/>
        <v>EA</v>
      </c>
      <c r="F5" s="10" t="s">
        <v>207</v>
      </c>
      <c r="G5" s="16"/>
      <c r="H5" s="27"/>
      <c r="I5" s="25">
        <f t="shared" si="0"/>
        <v>0</v>
      </c>
      <c r="J5" s="5"/>
    </row>
    <row r="6" spans="1:10" ht="26.25" thickBot="1">
      <c r="A6" s="3">
        <f t="shared" si="3"/>
        <v>5</v>
      </c>
      <c r="B6" s="9"/>
      <c r="C6" s="9"/>
      <c r="D6" s="9">
        <v>50</v>
      </c>
      <c r="E6" s="9" t="s">
        <v>88</v>
      </c>
      <c r="F6" s="10" t="s">
        <v>67</v>
      </c>
      <c r="G6" s="16"/>
      <c r="H6" s="27"/>
      <c r="I6" s="25">
        <f t="shared" si="0"/>
        <v>0</v>
      </c>
      <c r="J6" s="5"/>
    </row>
    <row r="7" spans="1:10" ht="26.25" thickBot="1">
      <c r="A7" s="3">
        <f t="shared" si="3"/>
        <v>6</v>
      </c>
      <c r="B7" s="9" t="s">
        <v>105</v>
      </c>
      <c r="C7" s="9">
        <f t="shared" si="1"/>
        <v>6</v>
      </c>
      <c r="D7" s="9">
        <v>500</v>
      </c>
      <c r="E7" s="9" t="str">
        <f t="shared" si="2"/>
        <v>EA</v>
      </c>
      <c r="F7" s="10" t="s">
        <v>163</v>
      </c>
      <c r="G7" s="16"/>
      <c r="H7" s="27"/>
      <c r="I7" s="41">
        <f t="shared" si="0"/>
        <v>0</v>
      </c>
      <c r="J7" s="5"/>
    </row>
    <row r="8" spans="1:10" ht="26.25" thickBot="1">
      <c r="A8" s="3">
        <f t="shared" si="3"/>
        <v>7</v>
      </c>
      <c r="B8" s="9"/>
      <c r="C8" s="9"/>
      <c r="D8" s="9">
        <v>500</v>
      </c>
      <c r="E8" s="9" t="s">
        <v>88</v>
      </c>
      <c r="F8" s="10" t="s">
        <v>65</v>
      </c>
      <c r="G8" s="16"/>
      <c r="H8" s="27"/>
      <c r="I8" s="41">
        <f t="shared" si="0"/>
        <v>0</v>
      </c>
      <c r="J8" s="13"/>
    </row>
    <row r="9" spans="1:10" ht="26.25" thickBot="1">
      <c r="A9" s="3">
        <f t="shared" si="3"/>
        <v>8</v>
      </c>
      <c r="B9" s="9" t="s">
        <v>107</v>
      </c>
      <c r="C9" s="9">
        <f t="shared" si="1"/>
        <v>4</v>
      </c>
      <c r="D9" s="9">
        <v>30</v>
      </c>
      <c r="E9" s="9" t="str">
        <f t="shared" si="2"/>
        <v>EA</v>
      </c>
      <c r="F9" s="10" t="s">
        <v>66</v>
      </c>
      <c r="G9" s="16"/>
      <c r="H9" s="27"/>
      <c r="I9" s="41">
        <f t="shared" si="0"/>
        <v>0</v>
      </c>
      <c r="J9" s="13"/>
    </row>
    <row r="10" spans="1:10" ht="26.25" thickBot="1">
      <c r="A10" s="3">
        <f t="shared" si="3"/>
        <v>9</v>
      </c>
      <c r="B10" s="9" t="s">
        <v>110</v>
      </c>
      <c r="C10" s="9">
        <f t="shared" si="1"/>
        <v>4</v>
      </c>
      <c r="D10" s="9">
        <v>10</v>
      </c>
      <c r="E10" s="9" t="str">
        <f t="shared" si="2"/>
        <v>EA</v>
      </c>
      <c r="F10" s="10" t="s">
        <v>71</v>
      </c>
      <c r="G10" s="16"/>
      <c r="H10" s="27"/>
      <c r="I10" s="41">
        <f t="shared" si="0"/>
        <v>0</v>
      </c>
      <c r="J10" s="13"/>
    </row>
    <row r="11" spans="1:10" ht="26.25" thickBot="1">
      <c r="A11" s="3">
        <f t="shared" si="3"/>
        <v>10</v>
      </c>
      <c r="B11" s="9" t="s">
        <v>110</v>
      </c>
      <c r="C11" s="9">
        <f t="shared" si="1"/>
        <v>4</v>
      </c>
      <c r="D11" s="9">
        <v>30</v>
      </c>
      <c r="E11" s="9" t="str">
        <f t="shared" si="2"/>
        <v>EA</v>
      </c>
      <c r="F11" s="10" t="s">
        <v>152</v>
      </c>
      <c r="G11" s="16"/>
      <c r="H11" s="27"/>
      <c r="I11" s="41">
        <f t="shared" si="0"/>
        <v>0</v>
      </c>
      <c r="J11" s="13"/>
    </row>
    <row r="12" spans="1:10" ht="26.25" thickBot="1">
      <c r="A12" s="3">
        <f t="shared" si="3"/>
        <v>11</v>
      </c>
      <c r="B12" s="9" t="s">
        <v>110</v>
      </c>
      <c r="C12" s="9">
        <f t="shared" si="1"/>
        <v>4</v>
      </c>
      <c r="D12" s="9">
        <v>30</v>
      </c>
      <c r="E12" s="9" t="str">
        <f t="shared" si="2"/>
        <v>EA</v>
      </c>
      <c r="F12" s="10" t="s">
        <v>153</v>
      </c>
      <c r="G12" s="16"/>
      <c r="H12" s="27"/>
      <c r="I12" s="41">
        <f t="shared" si="0"/>
        <v>0</v>
      </c>
      <c r="J12" s="13"/>
    </row>
    <row r="13" spans="1:10" ht="26.25" thickBot="1">
      <c r="A13" s="3">
        <f t="shared" si="3"/>
        <v>12</v>
      </c>
      <c r="B13" s="9" t="s">
        <v>110</v>
      </c>
      <c r="C13" s="9">
        <f t="shared" si="1"/>
        <v>4</v>
      </c>
      <c r="D13" s="9">
        <v>30</v>
      </c>
      <c r="E13" s="9" t="str">
        <f t="shared" si="2"/>
        <v>EA</v>
      </c>
      <c r="F13" s="10" t="s">
        <v>154</v>
      </c>
      <c r="G13" s="16"/>
      <c r="H13" s="27"/>
      <c r="I13" s="41">
        <f t="shared" si="0"/>
        <v>0</v>
      </c>
      <c r="J13" s="13"/>
    </row>
    <row r="14" spans="1:10" ht="26.25" thickBot="1">
      <c r="A14" s="3">
        <f t="shared" si="3"/>
        <v>13</v>
      </c>
      <c r="B14" s="9" t="s">
        <v>110</v>
      </c>
      <c r="C14" s="9">
        <f t="shared" si="1"/>
        <v>4</v>
      </c>
      <c r="D14" s="9">
        <v>30</v>
      </c>
      <c r="E14" s="9" t="str">
        <f t="shared" si="2"/>
        <v>EA</v>
      </c>
      <c r="F14" s="10" t="s">
        <v>155</v>
      </c>
      <c r="G14" s="16"/>
      <c r="H14" s="27"/>
      <c r="I14" s="41">
        <f t="shared" si="0"/>
        <v>0</v>
      </c>
      <c r="J14" s="13"/>
    </row>
    <row r="15" spans="1:10" ht="26.25" thickBot="1">
      <c r="A15" s="3">
        <f t="shared" si="3"/>
        <v>14</v>
      </c>
      <c r="B15" s="9" t="s">
        <v>110</v>
      </c>
      <c r="C15" s="9">
        <f t="shared" si="1"/>
        <v>4</v>
      </c>
      <c r="D15" s="9">
        <v>30</v>
      </c>
      <c r="E15" s="9" t="str">
        <f t="shared" si="2"/>
        <v>EA</v>
      </c>
      <c r="F15" s="10" t="s">
        <v>156</v>
      </c>
      <c r="G15" s="16"/>
      <c r="H15" s="27"/>
      <c r="I15" s="41">
        <f t="shared" si="0"/>
        <v>0</v>
      </c>
      <c r="J15" s="13"/>
    </row>
    <row r="16" spans="1:10" ht="26.25" thickBot="1">
      <c r="A16" s="3">
        <f t="shared" si="3"/>
        <v>15</v>
      </c>
      <c r="B16" s="9" t="s">
        <v>110</v>
      </c>
      <c r="C16" s="9">
        <f t="shared" si="1"/>
        <v>4</v>
      </c>
      <c r="D16" s="9">
        <v>30</v>
      </c>
      <c r="E16" s="9" t="str">
        <f t="shared" si="2"/>
        <v>EA</v>
      </c>
      <c r="F16" s="10" t="s">
        <v>157</v>
      </c>
      <c r="G16" s="16"/>
      <c r="H16" s="27"/>
      <c r="I16" s="41">
        <f t="shared" si="0"/>
        <v>0</v>
      </c>
      <c r="J16" s="13"/>
    </row>
    <row r="17" spans="1:10" ht="26.25" thickBot="1">
      <c r="A17" s="3">
        <f t="shared" si="3"/>
        <v>16</v>
      </c>
      <c r="B17" s="9" t="s">
        <v>110</v>
      </c>
      <c r="C17" s="9">
        <f t="shared" si="1"/>
        <v>4</v>
      </c>
      <c r="D17" s="9">
        <v>30</v>
      </c>
      <c r="E17" s="9" t="str">
        <f t="shared" si="2"/>
        <v>EA</v>
      </c>
      <c r="F17" s="10" t="s">
        <v>158</v>
      </c>
      <c r="G17" s="16"/>
      <c r="H17" s="27"/>
      <c r="I17" s="41">
        <f t="shared" si="0"/>
        <v>0</v>
      </c>
      <c r="J17" s="13"/>
    </row>
    <row r="18" spans="1:10" ht="26.25" thickBot="1">
      <c r="A18" s="3">
        <f t="shared" si="3"/>
        <v>17</v>
      </c>
      <c r="B18" s="9" t="s">
        <v>110</v>
      </c>
      <c r="C18" s="9">
        <f t="shared" si="1"/>
        <v>4</v>
      </c>
      <c r="D18" s="9">
        <v>30</v>
      </c>
      <c r="E18" s="9" t="str">
        <f t="shared" si="2"/>
        <v>EA</v>
      </c>
      <c r="F18" s="10" t="s">
        <v>159</v>
      </c>
      <c r="G18" s="16"/>
      <c r="H18" s="27"/>
      <c r="I18" s="41">
        <f t="shared" si="0"/>
        <v>0</v>
      </c>
      <c r="J18" s="13"/>
    </row>
    <row r="19" spans="1:10" ht="26.25" thickBot="1">
      <c r="A19" s="3">
        <f t="shared" si="3"/>
        <v>18</v>
      </c>
      <c r="B19" s="9" t="s">
        <v>110</v>
      </c>
      <c r="C19" s="9">
        <f t="shared" si="1"/>
        <v>4</v>
      </c>
      <c r="D19" s="9">
        <v>30</v>
      </c>
      <c r="E19" s="9" t="str">
        <f t="shared" si="2"/>
        <v>EA</v>
      </c>
      <c r="F19" s="10" t="s">
        <v>160</v>
      </c>
      <c r="G19" s="16"/>
      <c r="H19" s="27"/>
      <c r="I19" s="41">
        <f t="shared" si="0"/>
        <v>0</v>
      </c>
      <c r="J19" s="13"/>
    </row>
    <row r="20" spans="1:10" ht="26.25" thickBot="1">
      <c r="A20" s="3">
        <f t="shared" si="3"/>
        <v>19</v>
      </c>
      <c r="B20" s="9" t="s">
        <v>110</v>
      </c>
      <c r="C20" s="9">
        <f t="shared" si="1"/>
        <v>4</v>
      </c>
      <c r="D20" s="9">
        <v>30</v>
      </c>
      <c r="E20" s="9" t="str">
        <f t="shared" si="2"/>
        <v>EA</v>
      </c>
      <c r="F20" s="10" t="s">
        <v>64</v>
      </c>
      <c r="G20" s="16"/>
      <c r="H20" s="27"/>
      <c r="I20" s="41">
        <f t="shared" si="0"/>
        <v>0</v>
      </c>
      <c r="J20" s="13"/>
    </row>
    <row r="21" spans="1:10" ht="26.25" thickBot="1">
      <c r="A21" s="3">
        <f t="shared" si="3"/>
        <v>20</v>
      </c>
      <c r="B21" s="9" t="s">
        <v>109</v>
      </c>
      <c r="C21" s="9">
        <f t="shared" si="1"/>
        <v>6</v>
      </c>
      <c r="D21" s="9">
        <v>100</v>
      </c>
      <c r="E21" s="9" t="s">
        <v>88</v>
      </c>
      <c r="F21" s="10" t="s">
        <v>164</v>
      </c>
      <c r="G21" s="16"/>
      <c r="H21" s="27"/>
      <c r="I21" s="41">
        <f t="shared" si="0"/>
        <v>0</v>
      </c>
      <c r="J21" s="13"/>
    </row>
    <row r="22" spans="1:10" ht="39" thickBot="1">
      <c r="A22" s="3">
        <f t="shared" si="3"/>
        <v>21</v>
      </c>
      <c r="B22" s="9" t="s">
        <v>107</v>
      </c>
      <c r="C22" s="9">
        <f t="shared" si="1"/>
        <v>4</v>
      </c>
      <c r="D22" s="9">
        <v>20</v>
      </c>
      <c r="E22" s="9" t="str">
        <f t="shared" si="2"/>
        <v>EA</v>
      </c>
      <c r="F22" s="10" t="s">
        <v>72</v>
      </c>
      <c r="G22" s="16"/>
      <c r="H22" s="27"/>
      <c r="I22" s="41">
        <f t="shared" si="0"/>
        <v>0</v>
      </c>
      <c r="J22" s="13"/>
    </row>
    <row r="23" spans="1:10" ht="39" thickBot="1">
      <c r="A23" s="3">
        <f t="shared" si="3"/>
        <v>22</v>
      </c>
      <c r="B23" s="9"/>
      <c r="C23" s="9"/>
      <c r="D23" s="9">
        <v>20</v>
      </c>
      <c r="E23" s="9" t="s">
        <v>88</v>
      </c>
      <c r="F23" s="10" t="s">
        <v>208</v>
      </c>
      <c r="G23" s="16"/>
      <c r="H23" s="27"/>
      <c r="I23" s="41">
        <f t="shared" si="0"/>
        <v>0</v>
      </c>
      <c r="J23" s="13"/>
    </row>
    <row r="24" spans="1:10" ht="39" thickBot="1">
      <c r="A24" s="3">
        <f t="shared" si="3"/>
        <v>23</v>
      </c>
      <c r="B24" s="9" t="s">
        <v>110</v>
      </c>
      <c r="C24" s="9">
        <f t="shared" si="1"/>
        <v>4</v>
      </c>
      <c r="D24" s="9">
        <v>20</v>
      </c>
      <c r="E24" s="9" t="str">
        <f t="shared" si="2"/>
        <v>EA</v>
      </c>
      <c r="F24" s="10" t="s">
        <v>209</v>
      </c>
      <c r="G24" s="16"/>
      <c r="H24" s="27"/>
      <c r="I24" s="41">
        <f t="shared" si="0"/>
        <v>0</v>
      </c>
      <c r="J24" s="13"/>
    </row>
    <row r="25" spans="1:10" ht="39" thickBot="1">
      <c r="A25" s="3">
        <f t="shared" si="3"/>
        <v>24</v>
      </c>
      <c r="B25" s="9" t="s">
        <v>110</v>
      </c>
      <c r="C25" s="9">
        <f t="shared" si="1"/>
        <v>4</v>
      </c>
      <c r="D25" s="9">
        <v>20</v>
      </c>
      <c r="E25" s="9" t="str">
        <f t="shared" si="2"/>
        <v>EA</v>
      </c>
      <c r="F25" s="10" t="s">
        <v>210</v>
      </c>
      <c r="G25" s="16"/>
      <c r="H25" s="27"/>
      <c r="I25" s="41">
        <f t="shared" si="0"/>
        <v>0</v>
      </c>
      <c r="J25" s="13"/>
    </row>
    <row r="26" spans="1:10" ht="39" thickBot="1">
      <c r="A26" s="3">
        <f t="shared" si="3"/>
        <v>25</v>
      </c>
      <c r="B26" s="9"/>
      <c r="C26" s="9"/>
      <c r="D26" s="9">
        <v>20</v>
      </c>
      <c r="E26" s="9" t="s">
        <v>88</v>
      </c>
      <c r="F26" s="12" t="s">
        <v>211</v>
      </c>
      <c r="G26" s="17"/>
      <c r="H26" s="27"/>
      <c r="I26" s="41">
        <f t="shared" si="0"/>
        <v>0</v>
      </c>
      <c r="J26" s="13"/>
    </row>
    <row r="27" spans="1:10" ht="51.75" thickBot="1">
      <c r="A27" s="3">
        <f t="shared" si="3"/>
        <v>26</v>
      </c>
      <c r="B27" s="9" t="s">
        <v>111</v>
      </c>
      <c r="C27" s="9">
        <f t="shared" si="1"/>
        <v>4</v>
      </c>
      <c r="D27" s="9" t="str">
        <f>LEFT(B27,C27-2)</f>
        <v>40</v>
      </c>
      <c r="E27" s="9" t="str">
        <f t="shared" si="2"/>
        <v>EA</v>
      </c>
      <c r="F27" s="10" t="s">
        <v>212</v>
      </c>
      <c r="G27" s="16"/>
      <c r="H27" s="27"/>
      <c r="I27" s="41">
        <f t="shared" si="0"/>
        <v>0</v>
      </c>
      <c r="J27" s="13"/>
    </row>
    <row r="28" spans="1:10" ht="51.75" thickBot="1">
      <c r="A28" s="3">
        <f t="shared" si="3"/>
        <v>27</v>
      </c>
      <c r="B28" s="9"/>
      <c r="C28" s="9"/>
      <c r="D28" s="9">
        <v>40</v>
      </c>
      <c r="E28" s="9" t="s">
        <v>88</v>
      </c>
      <c r="F28" s="10" t="s">
        <v>213</v>
      </c>
      <c r="G28" s="16"/>
      <c r="H28" s="27"/>
      <c r="I28" s="41">
        <f t="shared" si="0"/>
        <v>0</v>
      </c>
      <c r="J28" s="13"/>
    </row>
    <row r="29" spans="1:10" ht="26.25" thickBot="1">
      <c r="A29" s="3">
        <f t="shared" si="3"/>
        <v>28</v>
      </c>
      <c r="B29" s="9"/>
      <c r="C29" s="9"/>
      <c r="D29" s="9">
        <v>10</v>
      </c>
      <c r="E29" s="9" t="s">
        <v>88</v>
      </c>
      <c r="F29" s="10" t="s">
        <v>214</v>
      </c>
      <c r="G29" s="16"/>
      <c r="H29" s="27"/>
      <c r="I29" s="41">
        <f t="shared" si="0"/>
        <v>0</v>
      </c>
      <c r="J29" s="13"/>
    </row>
    <row r="30" spans="1:10" ht="26.25" thickBot="1">
      <c r="A30" s="3">
        <f t="shared" si="3"/>
        <v>29</v>
      </c>
      <c r="B30" s="9"/>
      <c r="C30" s="9"/>
      <c r="D30" s="9">
        <v>10</v>
      </c>
      <c r="E30" s="9" t="s">
        <v>88</v>
      </c>
      <c r="F30" s="10" t="s">
        <v>215</v>
      </c>
      <c r="G30" s="16"/>
      <c r="H30" s="27"/>
      <c r="I30" s="41">
        <f t="shared" si="0"/>
        <v>0</v>
      </c>
      <c r="J30" s="13"/>
    </row>
    <row r="31" spans="1:10" ht="26.25" thickBot="1">
      <c r="A31" s="3">
        <f t="shared" si="3"/>
        <v>30</v>
      </c>
      <c r="B31" s="9"/>
      <c r="C31" s="9"/>
      <c r="D31" s="9">
        <v>10</v>
      </c>
      <c r="E31" s="9" t="s">
        <v>88</v>
      </c>
      <c r="F31" s="10" t="s">
        <v>216</v>
      </c>
      <c r="G31" s="16"/>
      <c r="H31" s="27"/>
      <c r="I31" s="41">
        <f t="shared" si="0"/>
        <v>0</v>
      </c>
      <c r="J31" s="13"/>
    </row>
    <row r="32" spans="1:10" ht="115.5" thickBot="1">
      <c r="A32" s="3">
        <f t="shared" si="3"/>
        <v>31</v>
      </c>
      <c r="B32" s="9" t="s">
        <v>112</v>
      </c>
      <c r="C32" s="9">
        <f t="shared" si="1"/>
        <v>4</v>
      </c>
      <c r="D32" s="9" t="str">
        <f>LEFT(B32,C32-2)</f>
        <v>10</v>
      </c>
      <c r="E32" s="9" t="str">
        <f t="shared" si="2"/>
        <v>EA</v>
      </c>
      <c r="F32" s="10" t="s">
        <v>217</v>
      </c>
      <c r="G32" s="16"/>
      <c r="H32" s="27"/>
      <c r="I32" s="41">
        <f t="shared" si="0"/>
        <v>0</v>
      </c>
      <c r="J32" s="13"/>
    </row>
    <row r="33" spans="1:10" ht="115.5" thickBot="1">
      <c r="A33" s="3">
        <f t="shared" si="3"/>
        <v>32</v>
      </c>
      <c r="B33" s="9"/>
      <c r="C33" s="9"/>
      <c r="D33" s="9">
        <v>10</v>
      </c>
      <c r="E33" s="9" t="s">
        <v>88</v>
      </c>
      <c r="F33" s="10" t="s">
        <v>218</v>
      </c>
      <c r="G33" s="16"/>
      <c r="H33" s="27"/>
      <c r="I33" s="41">
        <f t="shared" si="0"/>
        <v>0</v>
      </c>
      <c r="J33" s="13"/>
    </row>
    <row r="34" spans="1:10" ht="115.5" thickBot="1">
      <c r="A34" s="3">
        <f t="shared" si="3"/>
        <v>33</v>
      </c>
      <c r="B34" s="9" t="s">
        <v>112</v>
      </c>
      <c r="C34" s="9">
        <f t="shared" si="1"/>
        <v>4</v>
      </c>
      <c r="D34" s="9" t="str">
        <f>LEFT(B34,C34-2)</f>
        <v>10</v>
      </c>
      <c r="E34" s="9" t="str">
        <f t="shared" si="2"/>
        <v>EA</v>
      </c>
      <c r="F34" s="10" t="s">
        <v>219</v>
      </c>
      <c r="G34" s="16"/>
      <c r="H34" s="27"/>
      <c r="I34" s="41">
        <f t="shared" ref="I34:I65" si="4">H34*D34</f>
        <v>0</v>
      </c>
      <c r="J34" s="13"/>
    </row>
    <row r="35" spans="1:10" ht="115.5" thickBot="1">
      <c r="A35" s="3">
        <f t="shared" si="3"/>
        <v>34</v>
      </c>
      <c r="B35" s="9" t="s">
        <v>112</v>
      </c>
      <c r="C35" s="9">
        <f t="shared" si="1"/>
        <v>4</v>
      </c>
      <c r="D35" s="9" t="str">
        <f>LEFT(B35,C35-2)</f>
        <v>10</v>
      </c>
      <c r="E35" s="9" t="str">
        <f t="shared" si="2"/>
        <v>EA</v>
      </c>
      <c r="F35" s="10" t="s">
        <v>220</v>
      </c>
      <c r="G35" s="16"/>
      <c r="H35" s="27"/>
      <c r="I35" s="41">
        <f t="shared" si="4"/>
        <v>0</v>
      </c>
      <c r="J35" s="13"/>
    </row>
    <row r="36" spans="1:10" ht="102.75" thickBot="1">
      <c r="A36" s="3">
        <f t="shared" si="3"/>
        <v>35</v>
      </c>
      <c r="B36" s="9" t="s">
        <v>113</v>
      </c>
      <c r="C36" s="9">
        <f t="shared" si="1"/>
        <v>3</v>
      </c>
      <c r="D36" s="9" t="str">
        <f>LEFT(B36,C36-2)</f>
        <v>5</v>
      </c>
      <c r="E36" s="9" t="str">
        <f t="shared" si="2"/>
        <v>EA</v>
      </c>
      <c r="F36" s="10" t="s">
        <v>221</v>
      </c>
      <c r="G36" s="16"/>
      <c r="H36" s="27"/>
      <c r="I36" s="41">
        <f t="shared" si="4"/>
        <v>0</v>
      </c>
      <c r="J36" s="13"/>
    </row>
    <row r="37" spans="1:10" ht="39" thickBot="1">
      <c r="A37" s="3">
        <f t="shared" si="3"/>
        <v>36</v>
      </c>
      <c r="B37" s="9" t="s">
        <v>112</v>
      </c>
      <c r="C37" s="9">
        <f t="shared" si="1"/>
        <v>4</v>
      </c>
      <c r="D37" s="9" t="str">
        <f>LEFT(B37,C37-2)</f>
        <v>10</v>
      </c>
      <c r="E37" s="9" t="str">
        <f t="shared" si="2"/>
        <v>EA</v>
      </c>
      <c r="F37" s="10" t="s">
        <v>151</v>
      </c>
      <c r="G37" s="16"/>
      <c r="H37" s="27"/>
      <c r="I37" s="41">
        <f t="shared" si="4"/>
        <v>0</v>
      </c>
      <c r="J37" s="13"/>
    </row>
    <row r="38" spans="1:10" ht="39" thickBot="1">
      <c r="A38" s="3">
        <f t="shared" si="3"/>
        <v>37</v>
      </c>
      <c r="B38" s="9" t="s">
        <v>110</v>
      </c>
      <c r="C38" s="9">
        <f t="shared" si="1"/>
        <v>4</v>
      </c>
      <c r="D38" s="9">
        <v>20</v>
      </c>
      <c r="E38" s="9" t="str">
        <f t="shared" si="2"/>
        <v>EA</v>
      </c>
      <c r="F38" s="10" t="s">
        <v>222</v>
      </c>
      <c r="G38" s="16"/>
      <c r="H38" s="27"/>
      <c r="I38" s="41">
        <f t="shared" si="4"/>
        <v>0</v>
      </c>
      <c r="J38" s="13"/>
    </row>
    <row r="39" spans="1:10" ht="39" thickBot="1">
      <c r="A39" s="3">
        <f t="shared" si="3"/>
        <v>38</v>
      </c>
      <c r="B39" s="9" t="s">
        <v>93</v>
      </c>
      <c r="C39" s="9">
        <f t="shared" si="1"/>
        <v>8</v>
      </c>
      <c r="D39" s="9" t="str">
        <f>LEFT(B39,C39-2)</f>
        <v xml:space="preserve">1000  </v>
      </c>
      <c r="E39" s="9" t="str">
        <f t="shared" si="2"/>
        <v>FT</v>
      </c>
      <c r="F39" s="10" t="s">
        <v>223</v>
      </c>
      <c r="G39" s="16"/>
      <c r="H39" s="27"/>
      <c r="I39" s="41">
        <f t="shared" si="4"/>
        <v>0</v>
      </c>
      <c r="J39" s="13"/>
    </row>
    <row r="40" spans="1:10" ht="39" thickBot="1">
      <c r="A40" s="3">
        <f t="shared" si="3"/>
        <v>39</v>
      </c>
      <c r="B40" s="9" t="s">
        <v>93</v>
      </c>
      <c r="C40" s="9">
        <f t="shared" si="1"/>
        <v>8</v>
      </c>
      <c r="D40" s="9" t="str">
        <f>LEFT(B40,C40-2)</f>
        <v xml:space="preserve">1000  </v>
      </c>
      <c r="E40" s="9" t="str">
        <f t="shared" si="2"/>
        <v>FT</v>
      </c>
      <c r="F40" s="10" t="s">
        <v>224</v>
      </c>
      <c r="G40" s="16"/>
      <c r="H40" s="27"/>
      <c r="I40" s="41">
        <f t="shared" si="4"/>
        <v>0</v>
      </c>
      <c r="J40" s="13"/>
    </row>
    <row r="41" spans="1:10" ht="39" thickBot="1">
      <c r="A41" s="3">
        <f t="shared" si="3"/>
        <v>40</v>
      </c>
      <c r="B41" s="9" t="s">
        <v>93</v>
      </c>
      <c r="C41" s="9">
        <f t="shared" si="1"/>
        <v>8</v>
      </c>
      <c r="D41" s="9" t="str">
        <f>LEFT(B41,C41-2)</f>
        <v xml:space="preserve">1000  </v>
      </c>
      <c r="E41" s="9" t="str">
        <f t="shared" si="2"/>
        <v>FT</v>
      </c>
      <c r="F41" s="10" t="s">
        <v>225</v>
      </c>
      <c r="G41" s="16"/>
      <c r="H41" s="27"/>
      <c r="I41" s="41">
        <f t="shared" si="4"/>
        <v>0</v>
      </c>
      <c r="J41" s="13"/>
    </row>
    <row r="42" spans="1:10" ht="39" thickBot="1">
      <c r="A42" s="3">
        <f t="shared" si="3"/>
        <v>41</v>
      </c>
      <c r="B42" s="9"/>
      <c r="C42" s="9"/>
      <c r="D42" s="9">
        <v>1000</v>
      </c>
      <c r="E42" s="9" t="s">
        <v>0</v>
      </c>
      <c r="F42" s="10" t="s">
        <v>226</v>
      </c>
      <c r="G42" s="16"/>
      <c r="H42" s="27"/>
      <c r="I42" s="41">
        <f t="shared" si="4"/>
        <v>0</v>
      </c>
      <c r="J42" s="13"/>
    </row>
    <row r="43" spans="1:10" ht="26.25" thickBot="1">
      <c r="A43" s="3">
        <f t="shared" si="3"/>
        <v>42</v>
      </c>
      <c r="B43" s="9"/>
      <c r="C43" s="9"/>
      <c r="D43" s="22">
        <v>20000</v>
      </c>
      <c r="E43" s="9" t="s">
        <v>0</v>
      </c>
      <c r="F43" s="79" t="s">
        <v>366</v>
      </c>
      <c r="G43" s="16"/>
      <c r="H43" s="27"/>
      <c r="I43" s="41">
        <f t="shared" si="4"/>
        <v>0</v>
      </c>
      <c r="J43" s="13"/>
    </row>
    <row r="44" spans="1:10" ht="26.25" thickBot="1">
      <c r="A44" s="3">
        <f t="shared" si="3"/>
        <v>43</v>
      </c>
      <c r="B44" s="9"/>
      <c r="C44" s="9"/>
      <c r="D44" s="22">
        <v>20000</v>
      </c>
      <c r="E44" s="9" t="s">
        <v>0</v>
      </c>
      <c r="F44" s="79" t="s">
        <v>367</v>
      </c>
      <c r="G44" s="16"/>
      <c r="H44" s="27"/>
      <c r="I44" s="41">
        <f t="shared" si="4"/>
        <v>0</v>
      </c>
      <c r="J44" s="13"/>
    </row>
    <row r="45" spans="1:10" ht="26.25" thickBot="1">
      <c r="A45" s="3">
        <f t="shared" si="3"/>
        <v>44</v>
      </c>
      <c r="B45" s="9"/>
      <c r="C45" s="9"/>
      <c r="D45" s="22">
        <v>20000</v>
      </c>
      <c r="E45" s="9" t="s">
        <v>0</v>
      </c>
      <c r="F45" s="79" t="s">
        <v>368</v>
      </c>
      <c r="G45" s="16"/>
      <c r="H45" s="27"/>
      <c r="I45" s="41">
        <f t="shared" si="4"/>
        <v>0</v>
      </c>
      <c r="J45" s="13"/>
    </row>
    <row r="46" spans="1:10" ht="51.75" thickBot="1">
      <c r="A46" s="3">
        <f t="shared" si="3"/>
        <v>45</v>
      </c>
      <c r="B46" s="9" t="s">
        <v>94</v>
      </c>
      <c r="C46" s="9">
        <f t="shared" si="1"/>
        <v>9</v>
      </c>
      <c r="D46" s="22">
        <v>100000</v>
      </c>
      <c r="E46" s="9" t="str">
        <f t="shared" si="2"/>
        <v>FT</v>
      </c>
      <c r="F46" s="10" t="s">
        <v>190</v>
      </c>
      <c r="G46" s="16"/>
      <c r="H46" s="27"/>
      <c r="I46" s="41">
        <f t="shared" si="4"/>
        <v>0</v>
      </c>
      <c r="J46" s="13"/>
    </row>
    <row r="47" spans="1:10" ht="51.75" thickBot="1">
      <c r="A47" s="3">
        <f t="shared" si="3"/>
        <v>46</v>
      </c>
      <c r="B47" s="9" t="s">
        <v>94</v>
      </c>
      <c r="C47" s="9">
        <f t="shared" si="1"/>
        <v>9</v>
      </c>
      <c r="D47" s="22">
        <v>200000</v>
      </c>
      <c r="E47" s="9" t="str">
        <f t="shared" si="2"/>
        <v>FT</v>
      </c>
      <c r="F47" s="10" t="s">
        <v>191</v>
      </c>
      <c r="G47" s="81" t="s">
        <v>321</v>
      </c>
      <c r="H47" s="27"/>
      <c r="I47" s="41">
        <f t="shared" si="4"/>
        <v>0</v>
      </c>
      <c r="J47" s="13"/>
    </row>
    <row r="48" spans="1:10" ht="51.75" thickBot="1">
      <c r="A48" s="3">
        <f t="shared" si="3"/>
        <v>47</v>
      </c>
      <c r="B48" s="9" t="s">
        <v>114</v>
      </c>
      <c r="C48" s="9">
        <f t="shared" si="1"/>
        <v>6</v>
      </c>
      <c r="D48" s="9">
        <v>3000</v>
      </c>
      <c r="E48" s="9" t="str">
        <f t="shared" si="2"/>
        <v>EA</v>
      </c>
      <c r="F48" s="10" t="s">
        <v>192</v>
      </c>
      <c r="G48" s="81" t="s">
        <v>321</v>
      </c>
      <c r="H48" s="27"/>
      <c r="I48" s="41">
        <f t="shared" si="4"/>
        <v>0</v>
      </c>
      <c r="J48" s="13"/>
    </row>
    <row r="49" spans="1:10" ht="102.75" thickBot="1">
      <c r="A49" s="3">
        <f t="shared" si="3"/>
        <v>48</v>
      </c>
      <c r="B49" s="9" t="s">
        <v>95</v>
      </c>
      <c r="C49" s="9">
        <f t="shared" si="1"/>
        <v>10</v>
      </c>
      <c r="D49" s="22">
        <v>200000</v>
      </c>
      <c r="E49" s="9" t="str">
        <f t="shared" si="2"/>
        <v>FT</v>
      </c>
      <c r="F49" s="10" t="s">
        <v>193</v>
      </c>
      <c r="G49" s="81" t="s">
        <v>321</v>
      </c>
      <c r="H49" s="27"/>
      <c r="I49" s="41">
        <f t="shared" si="4"/>
        <v>0</v>
      </c>
      <c r="J49" s="13"/>
    </row>
    <row r="50" spans="1:10" ht="90" thickBot="1">
      <c r="A50" s="3">
        <f t="shared" si="3"/>
        <v>49</v>
      </c>
      <c r="B50" s="9" t="s">
        <v>96</v>
      </c>
      <c r="C50" s="9">
        <f t="shared" si="1"/>
        <v>10</v>
      </c>
      <c r="D50" s="9" t="str">
        <f>LEFT(B50,C50-2)</f>
        <v xml:space="preserve">300,000 </v>
      </c>
      <c r="E50" s="9" t="str">
        <f t="shared" si="2"/>
        <v>FT</v>
      </c>
      <c r="F50" s="10" t="s">
        <v>194</v>
      </c>
      <c r="G50" s="81" t="s">
        <v>321</v>
      </c>
      <c r="H50" s="27"/>
      <c r="I50" s="41">
        <f t="shared" si="4"/>
        <v>0</v>
      </c>
      <c r="J50" s="13"/>
    </row>
    <row r="51" spans="1:10" ht="51.75" thickBot="1">
      <c r="A51" s="3">
        <f t="shared" si="3"/>
        <v>50</v>
      </c>
      <c r="B51" s="9"/>
      <c r="C51" s="9"/>
      <c r="D51" s="22">
        <v>3000</v>
      </c>
      <c r="E51" s="9" t="s">
        <v>88</v>
      </c>
      <c r="F51" s="10" t="s">
        <v>195</v>
      </c>
      <c r="G51" s="81" t="s">
        <v>321</v>
      </c>
      <c r="H51" s="27"/>
      <c r="I51" s="41">
        <f t="shared" si="4"/>
        <v>0</v>
      </c>
      <c r="J51" s="13"/>
    </row>
    <row r="52" spans="1:10" ht="26.25" thickBot="1">
      <c r="A52" s="3">
        <f t="shared" si="3"/>
        <v>51</v>
      </c>
      <c r="B52" s="9"/>
      <c r="C52" s="9"/>
      <c r="D52" s="9">
        <v>200</v>
      </c>
      <c r="E52" s="9" t="s">
        <v>88</v>
      </c>
      <c r="F52" s="10" t="s">
        <v>141</v>
      </c>
      <c r="G52" s="16"/>
      <c r="H52" s="27"/>
      <c r="I52" s="41">
        <f t="shared" si="4"/>
        <v>0</v>
      </c>
      <c r="J52" s="13"/>
    </row>
    <row r="53" spans="1:10" ht="26.25" thickBot="1">
      <c r="A53" s="3">
        <f t="shared" si="3"/>
        <v>52</v>
      </c>
      <c r="B53" s="9" t="s">
        <v>106</v>
      </c>
      <c r="C53" s="9">
        <f t="shared" si="1"/>
        <v>5</v>
      </c>
      <c r="D53" s="9" t="str">
        <f>LEFT(B53,C53-2)</f>
        <v>200</v>
      </c>
      <c r="E53" s="9" t="str">
        <f t="shared" si="2"/>
        <v>EA</v>
      </c>
      <c r="F53" s="10" t="s">
        <v>140</v>
      </c>
      <c r="G53" s="16"/>
      <c r="H53" s="27"/>
      <c r="I53" s="41">
        <f t="shared" si="4"/>
        <v>0</v>
      </c>
      <c r="J53" s="13"/>
    </row>
    <row r="54" spans="1:10" ht="26.25" thickBot="1">
      <c r="A54" s="3">
        <f t="shared" si="3"/>
        <v>53</v>
      </c>
      <c r="B54" s="9" t="s">
        <v>106</v>
      </c>
      <c r="C54" s="9">
        <f t="shared" si="1"/>
        <v>5</v>
      </c>
      <c r="D54" s="9" t="str">
        <f>LEFT(B54,C54-2)</f>
        <v>200</v>
      </c>
      <c r="E54" s="9" t="str">
        <f t="shared" si="2"/>
        <v>EA</v>
      </c>
      <c r="F54" s="10" t="s">
        <v>142</v>
      </c>
      <c r="G54" s="16"/>
      <c r="H54" s="27"/>
      <c r="I54" s="41">
        <f t="shared" si="4"/>
        <v>0</v>
      </c>
      <c r="J54" s="13"/>
    </row>
    <row r="55" spans="1:10" ht="26.25" thickBot="1">
      <c r="A55" s="3">
        <f t="shared" si="3"/>
        <v>54</v>
      </c>
      <c r="B55" s="9" t="s">
        <v>106</v>
      </c>
      <c r="C55" s="9">
        <f t="shared" si="1"/>
        <v>5</v>
      </c>
      <c r="D55" s="9" t="str">
        <f>LEFT(B55,C55-2)</f>
        <v>200</v>
      </c>
      <c r="E55" s="9" t="str">
        <f t="shared" si="2"/>
        <v>EA</v>
      </c>
      <c r="F55" s="10" t="s">
        <v>143</v>
      </c>
      <c r="G55" s="16"/>
      <c r="H55" s="27"/>
      <c r="I55" s="41">
        <f t="shared" si="4"/>
        <v>0</v>
      </c>
      <c r="J55" s="13"/>
    </row>
    <row r="56" spans="1:10" ht="26.25" thickBot="1">
      <c r="A56" s="3">
        <f t="shared" si="3"/>
        <v>55</v>
      </c>
      <c r="B56" s="9" t="s">
        <v>106</v>
      </c>
      <c r="C56" s="9">
        <f t="shared" si="1"/>
        <v>5</v>
      </c>
      <c r="D56" s="9" t="str">
        <f>LEFT(B56,C56-2)</f>
        <v>200</v>
      </c>
      <c r="E56" s="9" t="str">
        <f t="shared" si="2"/>
        <v>EA</v>
      </c>
      <c r="F56" s="10" t="s">
        <v>144</v>
      </c>
      <c r="G56" s="16"/>
      <c r="H56" s="27"/>
      <c r="I56" s="41">
        <f t="shared" si="4"/>
        <v>0</v>
      </c>
      <c r="J56" s="13"/>
    </row>
    <row r="57" spans="1:10" ht="26.25" thickBot="1">
      <c r="A57" s="3">
        <f t="shared" si="3"/>
        <v>56</v>
      </c>
      <c r="B57" s="9"/>
      <c r="C57" s="9"/>
      <c r="D57" s="9">
        <v>200</v>
      </c>
      <c r="E57" s="9" t="s">
        <v>88</v>
      </c>
      <c r="F57" s="10" t="s">
        <v>145</v>
      </c>
      <c r="G57" s="16"/>
      <c r="H57" s="27"/>
      <c r="I57" s="41">
        <f t="shared" si="4"/>
        <v>0</v>
      </c>
      <c r="J57" s="13"/>
    </row>
    <row r="58" spans="1:10" ht="26.25" thickBot="1">
      <c r="A58" s="3">
        <f t="shared" si="3"/>
        <v>57</v>
      </c>
      <c r="B58" s="9"/>
      <c r="C58" s="9"/>
      <c r="D58" s="9">
        <v>200</v>
      </c>
      <c r="E58" s="9" t="s">
        <v>88</v>
      </c>
      <c r="F58" s="10" t="s">
        <v>146</v>
      </c>
      <c r="G58" s="16"/>
      <c r="H58" s="27"/>
      <c r="I58" s="41">
        <f t="shared" si="4"/>
        <v>0</v>
      </c>
      <c r="J58" s="13"/>
    </row>
    <row r="59" spans="1:10" ht="26.25" thickBot="1">
      <c r="A59" s="3">
        <f t="shared" si="3"/>
        <v>58</v>
      </c>
      <c r="B59" s="9"/>
      <c r="C59" s="9"/>
      <c r="D59" s="9">
        <v>100</v>
      </c>
      <c r="E59" s="9" t="s">
        <v>88</v>
      </c>
      <c r="F59" s="10" t="s">
        <v>147</v>
      </c>
      <c r="G59" s="16"/>
      <c r="H59" s="27"/>
      <c r="I59" s="41">
        <f t="shared" si="4"/>
        <v>0</v>
      </c>
      <c r="J59" s="13"/>
    </row>
    <row r="60" spans="1:10" ht="51.75" thickBot="1">
      <c r="A60" s="3">
        <f t="shared" si="3"/>
        <v>59</v>
      </c>
      <c r="B60" s="42" t="s">
        <v>105</v>
      </c>
      <c r="C60" s="9">
        <f t="shared" ref="C60:C80" si="5">LEN(B60)</f>
        <v>6</v>
      </c>
      <c r="D60" s="9">
        <v>500</v>
      </c>
      <c r="E60" s="9" t="str">
        <f t="shared" ref="E60:E156" si="6">RIGHT(B60,2)</f>
        <v>EA</v>
      </c>
      <c r="F60" s="10" t="s">
        <v>73</v>
      </c>
      <c r="G60" s="16"/>
      <c r="H60" s="27"/>
      <c r="I60" s="41">
        <f t="shared" si="4"/>
        <v>0</v>
      </c>
      <c r="J60" s="13"/>
    </row>
    <row r="61" spans="1:10" ht="51.75" thickBot="1">
      <c r="A61" s="3">
        <f t="shared" si="3"/>
        <v>60</v>
      </c>
      <c r="B61" s="42"/>
      <c r="C61" s="9"/>
      <c r="D61" s="9">
        <v>500</v>
      </c>
      <c r="E61" s="9" t="s">
        <v>88</v>
      </c>
      <c r="F61" s="12" t="s">
        <v>74</v>
      </c>
      <c r="G61" s="17"/>
      <c r="H61" s="27"/>
      <c r="I61" s="41">
        <f t="shared" si="4"/>
        <v>0</v>
      </c>
      <c r="J61" s="13"/>
    </row>
    <row r="62" spans="1:10" ht="39" thickBot="1">
      <c r="A62" s="3">
        <f t="shared" si="3"/>
        <v>61</v>
      </c>
      <c r="B62" s="9" t="s">
        <v>114</v>
      </c>
      <c r="C62" s="9">
        <f t="shared" si="5"/>
        <v>6</v>
      </c>
      <c r="D62" s="9" t="str">
        <f>LEFT(B62,C62-2)</f>
        <v>2000</v>
      </c>
      <c r="E62" s="9" t="str">
        <f t="shared" si="6"/>
        <v>EA</v>
      </c>
      <c r="F62" s="10" t="s">
        <v>227</v>
      </c>
      <c r="G62" s="16"/>
      <c r="H62" s="27"/>
      <c r="I62" s="41">
        <f t="shared" si="4"/>
        <v>0</v>
      </c>
      <c r="J62" s="13"/>
    </row>
    <row r="63" spans="1:10" ht="39" thickBot="1">
      <c r="A63" s="3">
        <f t="shared" si="3"/>
        <v>62</v>
      </c>
      <c r="B63" s="9" t="s">
        <v>114</v>
      </c>
      <c r="C63" s="9">
        <f t="shared" si="5"/>
        <v>6</v>
      </c>
      <c r="D63" s="9">
        <v>1000</v>
      </c>
      <c r="E63" s="9" t="str">
        <f t="shared" si="6"/>
        <v>EA</v>
      </c>
      <c r="F63" s="10" t="s">
        <v>228</v>
      </c>
      <c r="G63" s="16"/>
      <c r="H63" s="27"/>
      <c r="I63" s="41">
        <f t="shared" si="4"/>
        <v>0</v>
      </c>
      <c r="J63" s="13"/>
    </row>
    <row r="64" spans="1:10" ht="39" thickBot="1">
      <c r="A64" s="3">
        <f t="shared" si="3"/>
        <v>63</v>
      </c>
      <c r="B64" s="9" t="s">
        <v>114</v>
      </c>
      <c r="C64" s="9">
        <f t="shared" si="5"/>
        <v>6</v>
      </c>
      <c r="D64" s="9" t="str">
        <f>LEFT(B64,C64-2)</f>
        <v>2000</v>
      </c>
      <c r="E64" s="9" t="str">
        <f t="shared" si="6"/>
        <v>EA</v>
      </c>
      <c r="F64" s="10" t="s">
        <v>229</v>
      </c>
      <c r="G64" s="16"/>
      <c r="H64" s="27"/>
      <c r="I64" s="41">
        <f t="shared" si="4"/>
        <v>0</v>
      </c>
      <c r="J64" s="13"/>
    </row>
    <row r="65" spans="1:10" ht="39" thickBot="1">
      <c r="A65" s="3">
        <f t="shared" si="3"/>
        <v>64</v>
      </c>
      <c r="B65" s="9" t="s">
        <v>105</v>
      </c>
      <c r="C65" s="9">
        <f t="shared" si="5"/>
        <v>6</v>
      </c>
      <c r="D65" s="9" t="str">
        <f>LEFT(B65,C65-2)</f>
        <v>1000</v>
      </c>
      <c r="E65" s="9" t="str">
        <f t="shared" si="6"/>
        <v>EA</v>
      </c>
      <c r="F65" s="10" t="s">
        <v>230</v>
      </c>
      <c r="G65" s="16"/>
      <c r="H65" s="27"/>
      <c r="I65" s="41">
        <f t="shared" si="4"/>
        <v>0</v>
      </c>
      <c r="J65" s="13"/>
    </row>
    <row r="66" spans="1:10" ht="39" thickBot="1">
      <c r="A66" s="3">
        <f t="shared" si="3"/>
        <v>65</v>
      </c>
      <c r="B66" s="9" t="s">
        <v>105</v>
      </c>
      <c r="C66" s="9">
        <f t="shared" si="5"/>
        <v>6</v>
      </c>
      <c r="D66" s="9" t="str">
        <f>LEFT(B66,C66-2)</f>
        <v>1000</v>
      </c>
      <c r="E66" s="9" t="str">
        <f t="shared" si="6"/>
        <v>EA</v>
      </c>
      <c r="F66" s="10" t="s">
        <v>231</v>
      </c>
      <c r="G66" s="16"/>
      <c r="H66" s="27"/>
      <c r="I66" s="41">
        <f t="shared" ref="I66:I97" si="7">H66*D66</f>
        <v>0</v>
      </c>
      <c r="J66" s="13"/>
    </row>
    <row r="67" spans="1:10" ht="51.75" thickBot="1">
      <c r="A67" s="3">
        <f t="shared" si="3"/>
        <v>66</v>
      </c>
      <c r="B67" s="9" t="s">
        <v>105</v>
      </c>
      <c r="C67" s="9">
        <f t="shared" si="5"/>
        <v>6</v>
      </c>
      <c r="D67" s="9">
        <v>500</v>
      </c>
      <c r="E67" s="9" t="str">
        <f t="shared" si="6"/>
        <v>EA</v>
      </c>
      <c r="F67" s="10" t="s">
        <v>47</v>
      </c>
      <c r="G67" s="16"/>
      <c r="H67" s="27"/>
      <c r="I67" s="41">
        <f t="shared" si="7"/>
        <v>0</v>
      </c>
      <c r="J67" s="13"/>
    </row>
    <row r="68" spans="1:10" ht="51.75" thickBot="1">
      <c r="A68" s="3">
        <f t="shared" ref="A68:A133" si="8">A67+1</f>
        <v>67</v>
      </c>
      <c r="B68" s="9" t="s">
        <v>105</v>
      </c>
      <c r="C68" s="9">
        <f t="shared" si="5"/>
        <v>6</v>
      </c>
      <c r="D68" s="9">
        <v>100</v>
      </c>
      <c r="E68" s="9" t="str">
        <f t="shared" si="6"/>
        <v>EA</v>
      </c>
      <c r="F68" s="10" t="s">
        <v>120</v>
      </c>
      <c r="G68" s="16"/>
      <c r="H68" s="27"/>
      <c r="I68" s="41">
        <f t="shared" si="7"/>
        <v>0</v>
      </c>
      <c r="J68" s="13"/>
    </row>
    <row r="69" spans="1:10" ht="51.75" thickBot="1">
      <c r="A69" s="3">
        <f t="shared" si="8"/>
        <v>68</v>
      </c>
      <c r="B69" s="9" t="s">
        <v>104</v>
      </c>
      <c r="C69" s="9">
        <f t="shared" si="5"/>
        <v>5</v>
      </c>
      <c r="D69" s="9">
        <v>100</v>
      </c>
      <c r="E69" s="9" t="str">
        <f t="shared" si="6"/>
        <v>EA</v>
      </c>
      <c r="F69" s="10" t="s">
        <v>119</v>
      </c>
      <c r="G69" s="16"/>
      <c r="H69" s="27"/>
      <c r="I69" s="41">
        <f t="shared" si="7"/>
        <v>0</v>
      </c>
      <c r="J69" s="13"/>
    </row>
    <row r="70" spans="1:10" ht="39" thickBot="1">
      <c r="A70" s="3">
        <f t="shared" si="8"/>
        <v>69</v>
      </c>
      <c r="B70" s="9" t="s">
        <v>116</v>
      </c>
      <c r="C70" s="9">
        <f t="shared" si="5"/>
        <v>4</v>
      </c>
      <c r="D70" s="9">
        <v>50</v>
      </c>
      <c r="E70" s="9" t="str">
        <f t="shared" si="6"/>
        <v>EA</v>
      </c>
      <c r="F70" s="10" t="s">
        <v>187</v>
      </c>
      <c r="G70" s="16"/>
      <c r="H70" s="27"/>
      <c r="I70" s="41">
        <f t="shared" si="7"/>
        <v>0</v>
      </c>
      <c r="J70" s="13"/>
    </row>
    <row r="71" spans="1:10" ht="39" thickBot="1">
      <c r="A71" s="3">
        <f t="shared" si="8"/>
        <v>70</v>
      </c>
      <c r="B71" s="9" t="s">
        <v>116</v>
      </c>
      <c r="C71" s="9">
        <f t="shared" si="5"/>
        <v>4</v>
      </c>
      <c r="D71" s="9">
        <v>50</v>
      </c>
      <c r="E71" s="9" t="str">
        <f t="shared" si="6"/>
        <v>EA</v>
      </c>
      <c r="F71" s="10" t="s">
        <v>188</v>
      </c>
      <c r="G71" s="16"/>
      <c r="H71" s="27"/>
      <c r="I71" s="41">
        <f t="shared" si="7"/>
        <v>0</v>
      </c>
      <c r="J71" s="13"/>
    </row>
    <row r="72" spans="1:10" ht="39" thickBot="1">
      <c r="A72" s="3">
        <f t="shared" si="8"/>
        <v>71</v>
      </c>
      <c r="B72" s="9"/>
      <c r="C72" s="9"/>
      <c r="D72" s="9">
        <v>50</v>
      </c>
      <c r="E72" s="33" t="s">
        <v>88</v>
      </c>
      <c r="F72" s="79" t="s">
        <v>189</v>
      </c>
      <c r="G72" s="34"/>
      <c r="H72" s="27"/>
      <c r="I72" s="41">
        <f t="shared" si="7"/>
        <v>0</v>
      </c>
      <c r="J72" s="13"/>
    </row>
    <row r="73" spans="1:10" ht="51.75" thickBot="1">
      <c r="A73" s="3">
        <f t="shared" si="8"/>
        <v>72</v>
      </c>
      <c r="B73" s="9" t="s">
        <v>116</v>
      </c>
      <c r="C73" s="9">
        <f t="shared" si="5"/>
        <v>4</v>
      </c>
      <c r="D73" s="9">
        <v>100</v>
      </c>
      <c r="E73" s="9" t="str">
        <f t="shared" si="6"/>
        <v>EA</v>
      </c>
      <c r="F73" s="10" t="s">
        <v>196</v>
      </c>
      <c r="G73" s="81" t="s">
        <v>321</v>
      </c>
      <c r="H73" s="27"/>
      <c r="I73" s="41">
        <f t="shared" si="7"/>
        <v>0</v>
      </c>
      <c r="J73" s="13"/>
    </row>
    <row r="74" spans="1:10" ht="51.75" thickBot="1">
      <c r="A74" s="3">
        <f t="shared" si="8"/>
        <v>73</v>
      </c>
      <c r="B74" s="9" t="s">
        <v>108</v>
      </c>
      <c r="C74" s="9">
        <f t="shared" si="5"/>
        <v>5</v>
      </c>
      <c r="D74" s="9" t="str">
        <f>LEFT(B74,C74-2)</f>
        <v>100</v>
      </c>
      <c r="E74" s="9" t="str">
        <f t="shared" si="6"/>
        <v>EA</v>
      </c>
      <c r="F74" s="10" t="s">
        <v>197</v>
      </c>
      <c r="G74" s="81" t="s">
        <v>321</v>
      </c>
      <c r="H74" s="27"/>
      <c r="I74" s="41">
        <f t="shared" si="7"/>
        <v>0</v>
      </c>
      <c r="J74" s="13"/>
    </row>
    <row r="75" spans="1:10" ht="51.75" thickBot="1">
      <c r="A75" s="3">
        <f t="shared" si="8"/>
        <v>74</v>
      </c>
      <c r="B75" s="9" t="s">
        <v>111</v>
      </c>
      <c r="C75" s="9">
        <f t="shared" si="5"/>
        <v>4</v>
      </c>
      <c r="D75" s="9">
        <v>50</v>
      </c>
      <c r="E75" s="9" t="str">
        <f t="shared" si="6"/>
        <v>EA</v>
      </c>
      <c r="F75" s="10" t="s">
        <v>198</v>
      </c>
      <c r="G75" s="81" t="s">
        <v>321</v>
      </c>
      <c r="H75" s="27"/>
      <c r="I75" s="41">
        <f t="shared" si="7"/>
        <v>0</v>
      </c>
      <c r="J75" s="13"/>
    </row>
    <row r="76" spans="1:10" ht="51.75" thickBot="1">
      <c r="A76" s="3">
        <f t="shared" si="8"/>
        <v>75</v>
      </c>
      <c r="B76" s="9" t="s">
        <v>107</v>
      </c>
      <c r="C76" s="9">
        <f t="shared" si="5"/>
        <v>4</v>
      </c>
      <c r="D76" s="9" t="str">
        <f>LEFT(B76,C76-2)</f>
        <v>50</v>
      </c>
      <c r="E76" s="9" t="str">
        <f t="shared" si="6"/>
        <v>EA</v>
      </c>
      <c r="F76" s="10" t="s">
        <v>199</v>
      </c>
      <c r="G76" s="81" t="s">
        <v>321</v>
      </c>
      <c r="H76" s="27"/>
      <c r="I76" s="41">
        <f t="shared" si="7"/>
        <v>0</v>
      </c>
      <c r="J76" s="13"/>
    </row>
    <row r="77" spans="1:10" ht="26.25" thickBot="1">
      <c r="A77" s="3">
        <f t="shared" si="8"/>
        <v>76</v>
      </c>
      <c r="B77" s="9" t="s">
        <v>108</v>
      </c>
      <c r="C77" s="9">
        <f t="shared" si="5"/>
        <v>5</v>
      </c>
      <c r="D77" s="9" t="str">
        <f>LEFT(B77,C77-2)</f>
        <v>100</v>
      </c>
      <c r="E77" s="9" t="str">
        <f t="shared" si="6"/>
        <v>EA</v>
      </c>
      <c r="F77" s="10" t="s">
        <v>232</v>
      </c>
      <c r="G77" s="16"/>
      <c r="H77" s="27"/>
      <c r="I77" s="41">
        <f t="shared" si="7"/>
        <v>0</v>
      </c>
      <c r="J77" s="13"/>
    </row>
    <row r="78" spans="1:10" ht="26.25" thickBot="1">
      <c r="A78" s="3">
        <f t="shared" si="8"/>
        <v>77</v>
      </c>
      <c r="B78" s="9" t="s">
        <v>107</v>
      </c>
      <c r="C78" s="9">
        <f t="shared" si="5"/>
        <v>4</v>
      </c>
      <c r="D78" s="9" t="str">
        <f>LEFT(B78,C78-2)</f>
        <v>50</v>
      </c>
      <c r="E78" s="9" t="str">
        <f t="shared" si="6"/>
        <v>EA</v>
      </c>
      <c r="F78" s="10" t="s">
        <v>233</v>
      </c>
      <c r="G78" s="16"/>
      <c r="H78" s="27"/>
      <c r="I78" s="41">
        <f t="shared" si="7"/>
        <v>0</v>
      </c>
      <c r="J78" s="13"/>
    </row>
    <row r="79" spans="1:10" ht="26.25" thickBot="1">
      <c r="A79" s="3">
        <f t="shared" si="8"/>
        <v>78</v>
      </c>
      <c r="B79" s="9" t="s">
        <v>116</v>
      </c>
      <c r="C79" s="9">
        <f t="shared" si="5"/>
        <v>4</v>
      </c>
      <c r="D79" s="9" t="str">
        <f>LEFT(B79,C79-2)</f>
        <v>20</v>
      </c>
      <c r="E79" s="9" t="str">
        <f t="shared" si="6"/>
        <v>EA</v>
      </c>
      <c r="F79" s="10" t="s">
        <v>234</v>
      </c>
      <c r="G79" s="16"/>
      <c r="H79" s="27"/>
      <c r="I79" s="41">
        <f t="shared" si="7"/>
        <v>0</v>
      </c>
      <c r="J79" s="13"/>
    </row>
    <row r="80" spans="1:10" ht="26.25" thickBot="1">
      <c r="A80" s="3">
        <f t="shared" si="8"/>
        <v>79</v>
      </c>
      <c r="B80" s="9" t="s">
        <v>107</v>
      </c>
      <c r="C80" s="9">
        <f t="shared" si="5"/>
        <v>4</v>
      </c>
      <c r="D80" s="9">
        <v>20</v>
      </c>
      <c r="E80" s="9" t="str">
        <f t="shared" si="6"/>
        <v>EA</v>
      </c>
      <c r="F80" s="10" t="s">
        <v>235</v>
      </c>
      <c r="G80" s="16"/>
      <c r="H80" s="27"/>
      <c r="I80" s="41">
        <f t="shared" si="7"/>
        <v>0</v>
      </c>
      <c r="J80" s="13"/>
    </row>
    <row r="81" spans="1:10" ht="26.25" thickBot="1">
      <c r="A81" s="3">
        <f t="shared" si="8"/>
        <v>80</v>
      </c>
      <c r="B81" s="9"/>
      <c r="C81" s="9"/>
      <c r="D81" s="9">
        <v>200</v>
      </c>
      <c r="E81" s="9" t="s">
        <v>88</v>
      </c>
      <c r="F81" s="10" t="s">
        <v>236</v>
      </c>
      <c r="G81" s="16"/>
      <c r="H81" s="27"/>
      <c r="I81" s="41">
        <f t="shared" si="7"/>
        <v>0</v>
      </c>
      <c r="J81" s="13"/>
    </row>
    <row r="82" spans="1:10" ht="26.25" thickBot="1">
      <c r="A82" s="3">
        <f t="shared" si="8"/>
        <v>81</v>
      </c>
      <c r="B82" s="9"/>
      <c r="C82" s="9"/>
      <c r="D82" s="9">
        <v>20</v>
      </c>
      <c r="E82" s="9" t="s">
        <v>88</v>
      </c>
      <c r="F82" s="10" t="s">
        <v>237</v>
      </c>
      <c r="G82" s="16"/>
      <c r="H82" s="27"/>
      <c r="I82" s="41">
        <f t="shared" si="7"/>
        <v>0</v>
      </c>
      <c r="J82" s="13"/>
    </row>
    <row r="83" spans="1:10" ht="26.25" thickBot="1">
      <c r="A83" s="3">
        <f t="shared" si="8"/>
        <v>82</v>
      </c>
      <c r="B83" s="11" t="s">
        <v>107</v>
      </c>
      <c r="C83" s="9">
        <f>LEN(B83)</f>
        <v>4</v>
      </c>
      <c r="D83" s="9">
        <v>20</v>
      </c>
      <c r="E83" s="9" t="str">
        <f t="shared" si="6"/>
        <v>EA</v>
      </c>
      <c r="F83" s="10" t="s">
        <v>238</v>
      </c>
      <c r="G83" s="18"/>
      <c r="H83" s="29"/>
      <c r="I83" s="41">
        <f t="shared" si="7"/>
        <v>0</v>
      </c>
      <c r="J83" s="13"/>
    </row>
    <row r="84" spans="1:10" ht="26.25" thickBot="1">
      <c r="A84" s="3">
        <f t="shared" si="8"/>
        <v>83</v>
      </c>
      <c r="B84" s="9" t="s">
        <v>108</v>
      </c>
      <c r="C84" s="9">
        <f>LEN(B84)</f>
        <v>5</v>
      </c>
      <c r="D84" s="9" t="str">
        <f>LEFT(B84,C84-2)</f>
        <v>100</v>
      </c>
      <c r="E84" s="9" t="str">
        <f t="shared" si="6"/>
        <v>EA</v>
      </c>
      <c r="F84" s="10" t="s">
        <v>239</v>
      </c>
      <c r="G84" s="16"/>
      <c r="H84" s="27"/>
      <c r="I84" s="41">
        <f t="shared" si="7"/>
        <v>0</v>
      </c>
      <c r="J84" s="13"/>
    </row>
    <row r="85" spans="1:10" ht="90" thickBot="1">
      <c r="A85" s="3">
        <f t="shared" si="8"/>
        <v>84</v>
      </c>
      <c r="B85" s="9" t="s">
        <v>97</v>
      </c>
      <c r="C85" s="9">
        <f>LEN(B85)</f>
        <v>10</v>
      </c>
      <c r="D85" s="22">
        <v>200000</v>
      </c>
      <c r="E85" s="9" t="str">
        <f t="shared" si="6"/>
        <v>FT</v>
      </c>
      <c r="F85" s="10" t="s">
        <v>201</v>
      </c>
      <c r="G85" s="81" t="s">
        <v>321</v>
      </c>
      <c r="H85" s="27"/>
      <c r="I85" s="41">
        <f t="shared" si="7"/>
        <v>0</v>
      </c>
      <c r="J85" s="13"/>
    </row>
    <row r="86" spans="1:10" ht="90" thickBot="1">
      <c r="A86" s="3">
        <f t="shared" si="8"/>
        <v>85</v>
      </c>
      <c r="B86" s="9" t="s">
        <v>96</v>
      </c>
      <c r="C86" s="9">
        <f>LEN(B86)</f>
        <v>10</v>
      </c>
      <c r="D86" s="9" t="str">
        <f>LEFT(B86,C86-2)</f>
        <v xml:space="preserve">300,000 </v>
      </c>
      <c r="E86" s="9" t="str">
        <f t="shared" si="6"/>
        <v>FT</v>
      </c>
      <c r="F86" s="10" t="s">
        <v>200</v>
      </c>
      <c r="G86" s="81" t="s">
        <v>321</v>
      </c>
      <c r="H86" s="27"/>
      <c r="I86" s="41">
        <f t="shared" si="7"/>
        <v>0</v>
      </c>
      <c r="J86" s="13"/>
    </row>
    <row r="87" spans="1:10" ht="51.75" thickBot="1">
      <c r="A87" s="3">
        <f t="shared" si="8"/>
        <v>86</v>
      </c>
      <c r="B87" s="9" t="s">
        <v>115</v>
      </c>
      <c r="C87" s="9">
        <f>LEN(B87)</f>
        <v>6</v>
      </c>
      <c r="D87" s="9" t="str">
        <f>LEFT(B87,C87-2)</f>
        <v>5000</v>
      </c>
      <c r="E87" s="9" t="str">
        <f t="shared" si="6"/>
        <v>EA</v>
      </c>
      <c r="F87" s="10" t="s">
        <v>202</v>
      </c>
      <c r="G87" s="81" t="s">
        <v>321</v>
      </c>
      <c r="H87" s="27"/>
      <c r="I87" s="41">
        <f t="shared" si="7"/>
        <v>0</v>
      </c>
      <c r="J87" s="13"/>
    </row>
    <row r="88" spans="1:10" ht="26.25" thickBot="1">
      <c r="A88" s="3">
        <f t="shared" si="8"/>
        <v>87</v>
      </c>
      <c r="B88" s="9"/>
      <c r="C88" s="9"/>
      <c r="D88" s="9">
        <v>100</v>
      </c>
      <c r="E88" s="9" t="s">
        <v>88</v>
      </c>
      <c r="F88" s="10" t="s">
        <v>132</v>
      </c>
      <c r="G88" s="16"/>
      <c r="H88" s="27"/>
      <c r="I88" s="41">
        <f t="shared" si="7"/>
        <v>0</v>
      </c>
      <c r="J88" s="13"/>
    </row>
    <row r="89" spans="1:10" ht="26.25" thickBot="1">
      <c r="A89" s="3">
        <f t="shared" si="8"/>
        <v>88</v>
      </c>
      <c r="B89" s="9"/>
      <c r="C89" s="9"/>
      <c r="D89" s="9">
        <v>200</v>
      </c>
      <c r="E89" s="9" t="s">
        <v>88</v>
      </c>
      <c r="F89" s="10" t="s">
        <v>133</v>
      </c>
      <c r="G89" s="16"/>
      <c r="H89" s="27"/>
      <c r="I89" s="41">
        <f t="shared" si="7"/>
        <v>0</v>
      </c>
      <c r="J89" s="13"/>
    </row>
    <row r="90" spans="1:10" ht="26.25" thickBot="1">
      <c r="A90" s="3">
        <f t="shared" si="8"/>
        <v>89</v>
      </c>
      <c r="B90" s="9"/>
      <c r="C90" s="9"/>
      <c r="D90" s="9">
        <v>100</v>
      </c>
      <c r="E90" s="9" t="s">
        <v>88</v>
      </c>
      <c r="F90" s="10" t="s">
        <v>134</v>
      </c>
      <c r="G90" s="16"/>
      <c r="H90" s="27"/>
      <c r="I90" s="41">
        <f t="shared" si="7"/>
        <v>0</v>
      </c>
      <c r="J90" s="13"/>
    </row>
    <row r="91" spans="1:10" ht="26.25" thickBot="1">
      <c r="A91" s="3">
        <f t="shared" si="8"/>
        <v>90</v>
      </c>
      <c r="B91" s="9"/>
      <c r="C91" s="9"/>
      <c r="D91" s="9">
        <v>200</v>
      </c>
      <c r="E91" s="9" t="s">
        <v>88</v>
      </c>
      <c r="F91" s="10" t="s">
        <v>135</v>
      </c>
      <c r="G91" s="16"/>
      <c r="H91" s="27"/>
      <c r="I91" s="41">
        <f t="shared" si="7"/>
        <v>0</v>
      </c>
      <c r="J91" s="13"/>
    </row>
    <row r="92" spans="1:10" ht="26.25" thickBot="1">
      <c r="A92" s="3">
        <f t="shared" si="8"/>
        <v>91</v>
      </c>
      <c r="B92" s="9"/>
      <c r="C92" s="9"/>
      <c r="D92" s="9">
        <v>200</v>
      </c>
      <c r="E92" s="9" t="s">
        <v>162</v>
      </c>
      <c r="F92" s="10" t="s">
        <v>139</v>
      </c>
      <c r="G92" s="16"/>
      <c r="H92" s="27"/>
      <c r="I92" s="41">
        <f t="shared" si="7"/>
        <v>0</v>
      </c>
      <c r="J92" s="13"/>
    </row>
    <row r="93" spans="1:10" ht="26.25" thickBot="1">
      <c r="A93" s="3">
        <f t="shared" si="8"/>
        <v>92</v>
      </c>
      <c r="B93" s="9"/>
      <c r="C93" s="9"/>
      <c r="D93" s="9">
        <v>200</v>
      </c>
      <c r="E93" s="9" t="s">
        <v>88</v>
      </c>
      <c r="F93" s="10" t="s">
        <v>136</v>
      </c>
      <c r="G93" s="16"/>
      <c r="H93" s="27"/>
      <c r="I93" s="41">
        <f t="shared" si="7"/>
        <v>0</v>
      </c>
      <c r="J93" s="13"/>
    </row>
    <row r="94" spans="1:10" ht="26.25" thickBot="1">
      <c r="A94" s="3">
        <f t="shared" si="8"/>
        <v>93</v>
      </c>
      <c r="B94" s="9"/>
      <c r="C94" s="9"/>
      <c r="D94" s="9">
        <v>100</v>
      </c>
      <c r="E94" s="9" t="s">
        <v>88</v>
      </c>
      <c r="F94" s="10" t="s">
        <v>137</v>
      </c>
      <c r="G94" s="16"/>
      <c r="H94" s="27"/>
      <c r="I94" s="41">
        <f t="shared" si="7"/>
        <v>0</v>
      </c>
      <c r="J94" s="13"/>
    </row>
    <row r="95" spans="1:10" ht="26.25" thickBot="1">
      <c r="A95" s="3">
        <f t="shared" si="8"/>
        <v>94</v>
      </c>
      <c r="B95" s="9"/>
      <c r="C95" s="9"/>
      <c r="D95" s="9">
        <v>50</v>
      </c>
      <c r="E95" s="9" t="s">
        <v>88</v>
      </c>
      <c r="F95" s="10" t="s">
        <v>138</v>
      </c>
      <c r="G95" s="16"/>
      <c r="H95" s="27"/>
      <c r="I95" s="41">
        <f t="shared" si="7"/>
        <v>0</v>
      </c>
      <c r="J95" s="13"/>
    </row>
    <row r="96" spans="1:10" ht="39" thickBot="1">
      <c r="A96" s="3">
        <f t="shared" si="8"/>
        <v>95</v>
      </c>
      <c r="B96" s="9"/>
      <c r="C96" s="9"/>
      <c r="D96" s="9">
        <v>200</v>
      </c>
      <c r="E96" s="9" t="s">
        <v>88</v>
      </c>
      <c r="F96" s="10" t="s">
        <v>161</v>
      </c>
      <c r="G96" s="16"/>
      <c r="H96" s="27"/>
      <c r="I96" s="41">
        <f t="shared" si="7"/>
        <v>0</v>
      </c>
      <c r="J96" s="13"/>
    </row>
    <row r="97" spans="1:10" ht="39" thickBot="1">
      <c r="A97" s="3">
        <f t="shared" si="8"/>
        <v>96</v>
      </c>
      <c r="B97" s="9" t="s">
        <v>104</v>
      </c>
      <c r="C97" s="9">
        <f t="shared" ref="C97:C119" si="9">LEN(B97)</f>
        <v>5</v>
      </c>
      <c r="D97" s="9">
        <v>200</v>
      </c>
      <c r="E97" s="9" t="str">
        <f t="shared" si="6"/>
        <v>EA</v>
      </c>
      <c r="F97" s="10" t="s">
        <v>83</v>
      </c>
      <c r="G97" s="16"/>
      <c r="H97" s="27"/>
      <c r="I97" s="41">
        <f t="shared" si="7"/>
        <v>0</v>
      </c>
      <c r="J97" s="13"/>
    </row>
    <row r="98" spans="1:10" ht="39" thickBot="1">
      <c r="A98" s="3">
        <f t="shared" si="8"/>
        <v>97</v>
      </c>
      <c r="B98" s="9" t="s">
        <v>117</v>
      </c>
      <c r="C98" s="9">
        <f t="shared" si="9"/>
        <v>5</v>
      </c>
      <c r="D98" s="9" t="str">
        <f t="shared" ref="D98:D119" si="10">LEFT(B98,C98-2)</f>
        <v>400</v>
      </c>
      <c r="E98" s="9" t="str">
        <f t="shared" si="6"/>
        <v>EA</v>
      </c>
      <c r="F98" s="10" t="s">
        <v>240</v>
      </c>
      <c r="G98" s="16"/>
      <c r="H98" s="27"/>
      <c r="I98" s="41">
        <f t="shared" ref="I98:I109" si="11">H98*D98</f>
        <v>0</v>
      </c>
      <c r="J98" s="13"/>
    </row>
    <row r="99" spans="1:10" ht="39" thickBot="1">
      <c r="A99" s="3">
        <f t="shared" si="8"/>
        <v>98</v>
      </c>
      <c r="B99" s="9"/>
      <c r="C99" s="9"/>
      <c r="D99" s="9">
        <v>400</v>
      </c>
      <c r="E99" s="9" t="s">
        <v>88</v>
      </c>
      <c r="F99" s="10" t="s">
        <v>241</v>
      </c>
      <c r="G99" s="16"/>
      <c r="H99" s="27"/>
      <c r="I99" s="41">
        <f t="shared" si="11"/>
        <v>0</v>
      </c>
      <c r="J99" s="13"/>
    </row>
    <row r="100" spans="1:10" ht="39" thickBot="1">
      <c r="A100" s="3">
        <f t="shared" si="8"/>
        <v>99</v>
      </c>
      <c r="B100" s="9" t="s">
        <v>117</v>
      </c>
      <c r="C100" s="9">
        <f t="shared" si="9"/>
        <v>5</v>
      </c>
      <c r="D100" s="9" t="str">
        <f t="shared" si="10"/>
        <v>400</v>
      </c>
      <c r="E100" s="9" t="str">
        <f t="shared" si="6"/>
        <v>EA</v>
      </c>
      <c r="F100" s="10" t="s">
        <v>242</v>
      </c>
      <c r="G100" s="16"/>
      <c r="H100" s="27"/>
      <c r="I100" s="41">
        <f t="shared" si="11"/>
        <v>0</v>
      </c>
      <c r="J100" s="13"/>
    </row>
    <row r="101" spans="1:10" ht="39" thickBot="1">
      <c r="A101" s="3">
        <f t="shared" si="8"/>
        <v>100</v>
      </c>
      <c r="B101" s="9" t="s">
        <v>106</v>
      </c>
      <c r="C101" s="9">
        <f t="shared" si="9"/>
        <v>5</v>
      </c>
      <c r="D101" s="9" t="str">
        <f t="shared" si="10"/>
        <v>200</v>
      </c>
      <c r="E101" s="9" t="str">
        <f t="shared" si="6"/>
        <v>EA</v>
      </c>
      <c r="F101" s="10" t="s">
        <v>243</v>
      </c>
      <c r="G101" s="16"/>
      <c r="H101" s="27"/>
      <c r="I101" s="41">
        <f t="shared" si="11"/>
        <v>0</v>
      </c>
      <c r="J101" s="13"/>
    </row>
    <row r="102" spans="1:10" ht="39" thickBot="1">
      <c r="A102" s="3">
        <f t="shared" si="8"/>
        <v>101</v>
      </c>
      <c r="B102" s="9" t="s">
        <v>108</v>
      </c>
      <c r="C102" s="9">
        <f t="shared" si="9"/>
        <v>5</v>
      </c>
      <c r="D102" s="9" t="str">
        <f t="shared" si="10"/>
        <v>100</v>
      </c>
      <c r="E102" s="9" t="str">
        <f t="shared" si="6"/>
        <v>EA</v>
      </c>
      <c r="F102" s="10" t="s">
        <v>244</v>
      </c>
      <c r="G102" s="16"/>
      <c r="H102" s="27"/>
      <c r="I102" s="41">
        <f t="shared" si="11"/>
        <v>0</v>
      </c>
      <c r="J102" s="13"/>
    </row>
    <row r="103" spans="1:10" ht="39" thickBot="1">
      <c r="A103" s="3">
        <f t="shared" si="8"/>
        <v>102</v>
      </c>
      <c r="B103" s="9"/>
      <c r="C103" s="9"/>
      <c r="D103" s="9">
        <v>50</v>
      </c>
      <c r="E103" s="9" t="s">
        <v>88</v>
      </c>
      <c r="F103" s="10" t="s">
        <v>245</v>
      </c>
      <c r="G103" s="16"/>
      <c r="H103" s="27"/>
      <c r="I103" s="41">
        <f t="shared" si="11"/>
        <v>0</v>
      </c>
      <c r="J103" s="13"/>
    </row>
    <row r="104" spans="1:10" ht="39" thickBot="1">
      <c r="A104" s="3">
        <f t="shared" si="8"/>
        <v>103</v>
      </c>
      <c r="B104" s="9"/>
      <c r="C104" s="9"/>
      <c r="D104" s="9">
        <v>50</v>
      </c>
      <c r="E104" s="9" t="s">
        <v>88</v>
      </c>
      <c r="F104" s="10" t="s">
        <v>82</v>
      </c>
      <c r="G104" s="16"/>
      <c r="H104" s="27"/>
      <c r="I104" s="41">
        <f t="shared" si="11"/>
        <v>0</v>
      </c>
      <c r="J104" s="13"/>
    </row>
    <row r="105" spans="1:10" ht="51.75" thickBot="1">
      <c r="A105" s="3">
        <f t="shared" si="8"/>
        <v>104</v>
      </c>
      <c r="B105" s="9" t="s">
        <v>108</v>
      </c>
      <c r="C105" s="9">
        <f t="shared" si="9"/>
        <v>5</v>
      </c>
      <c r="D105" s="9">
        <v>50</v>
      </c>
      <c r="E105" s="9" t="str">
        <f t="shared" si="6"/>
        <v>EA</v>
      </c>
      <c r="F105" s="10" t="s">
        <v>203</v>
      </c>
      <c r="G105" s="16"/>
      <c r="H105" s="27"/>
      <c r="I105" s="41">
        <f t="shared" si="11"/>
        <v>0</v>
      </c>
      <c r="J105" s="13"/>
    </row>
    <row r="106" spans="1:10" ht="51.75" thickBot="1">
      <c r="A106" s="3">
        <f t="shared" si="8"/>
        <v>105</v>
      </c>
      <c r="B106" s="9" t="s">
        <v>107</v>
      </c>
      <c r="C106" s="9">
        <f t="shared" si="9"/>
        <v>4</v>
      </c>
      <c r="D106" s="9" t="str">
        <f t="shared" si="10"/>
        <v>50</v>
      </c>
      <c r="E106" s="9" t="str">
        <f t="shared" si="6"/>
        <v>EA</v>
      </c>
      <c r="F106" s="10" t="s">
        <v>204</v>
      </c>
      <c r="G106" s="81" t="s">
        <v>321</v>
      </c>
      <c r="H106" s="27"/>
      <c r="I106" s="41">
        <f t="shared" si="11"/>
        <v>0</v>
      </c>
      <c r="J106" s="13"/>
    </row>
    <row r="107" spans="1:10" ht="51.75" thickBot="1">
      <c r="A107" s="3">
        <f t="shared" si="8"/>
        <v>106</v>
      </c>
      <c r="B107" s="9" t="s">
        <v>111</v>
      </c>
      <c r="C107" s="9">
        <f t="shared" si="9"/>
        <v>4</v>
      </c>
      <c r="D107" s="9">
        <v>50</v>
      </c>
      <c r="E107" s="9" t="str">
        <f t="shared" si="6"/>
        <v>EA</v>
      </c>
      <c r="F107" s="10" t="s">
        <v>205</v>
      </c>
      <c r="G107" s="81" t="s">
        <v>321</v>
      </c>
      <c r="H107" s="27"/>
      <c r="I107" s="41">
        <f t="shared" si="11"/>
        <v>0</v>
      </c>
      <c r="J107" s="13"/>
    </row>
    <row r="108" spans="1:10" ht="51.75" thickBot="1">
      <c r="A108" s="3">
        <f t="shared" si="8"/>
        <v>107</v>
      </c>
      <c r="B108" s="9" t="s">
        <v>107</v>
      </c>
      <c r="C108" s="9">
        <f t="shared" si="9"/>
        <v>4</v>
      </c>
      <c r="D108" s="9" t="str">
        <f t="shared" si="10"/>
        <v>50</v>
      </c>
      <c r="E108" s="9" t="str">
        <f t="shared" si="6"/>
        <v>EA</v>
      </c>
      <c r="F108" s="10" t="s">
        <v>206</v>
      </c>
      <c r="G108" s="81" t="s">
        <v>321</v>
      </c>
      <c r="H108" s="27"/>
      <c r="I108" s="41">
        <f t="shared" si="11"/>
        <v>0</v>
      </c>
      <c r="J108" s="13"/>
    </row>
    <row r="109" spans="1:10" ht="26.25" thickBot="1">
      <c r="A109" s="3">
        <f t="shared" si="8"/>
        <v>108</v>
      </c>
      <c r="B109" s="9" t="s">
        <v>107</v>
      </c>
      <c r="C109" s="9">
        <f t="shared" si="9"/>
        <v>4</v>
      </c>
      <c r="D109" s="9" t="str">
        <f t="shared" si="10"/>
        <v>50</v>
      </c>
      <c r="E109" s="9" t="str">
        <f t="shared" si="6"/>
        <v>EA</v>
      </c>
      <c r="F109" s="10" t="s">
        <v>246</v>
      </c>
      <c r="G109" s="16"/>
      <c r="H109" s="27"/>
      <c r="I109" s="41">
        <f t="shared" si="11"/>
        <v>0</v>
      </c>
      <c r="J109" s="13"/>
    </row>
    <row r="110" spans="1:10" ht="26.25" thickBot="1">
      <c r="A110" s="3">
        <f t="shared" si="8"/>
        <v>109</v>
      </c>
      <c r="B110" s="9"/>
      <c r="C110" s="9"/>
      <c r="D110" s="9">
        <v>50</v>
      </c>
      <c r="E110" s="9" t="s">
        <v>88</v>
      </c>
      <c r="F110" s="10" t="s">
        <v>247</v>
      </c>
      <c r="G110" s="16"/>
      <c r="H110" s="27"/>
      <c r="I110" s="41"/>
      <c r="J110" s="13"/>
    </row>
    <row r="111" spans="1:10" ht="26.25" thickBot="1">
      <c r="A111" s="3">
        <f t="shared" si="8"/>
        <v>110</v>
      </c>
      <c r="B111" s="9" t="s">
        <v>104</v>
      </c>
      <c r="C111" s="9">
        <f t="shared" si="9"/>
        <v>5</v>
      </c>
      <c r="D111" s="9">
        <v>1000</v>
      </c>
      <c r="E111" s="9" t="str">
        <f t="shared" si="6"/>
        <v>EA</v>
      </c>
      <c r="F111" s="10" t="s">
        <v>248</v>
      </c>
      <c r="G111" s="16"/>
      <c r="H111" s="27"/>
      <c r="I111" s="41">
        <f t="shared" ref="I111:I174" si="12">H111*D111</f>
        <v>0</v>
      </c>
      <c r="J111" s="13"/>
    </row>
    <row r="112" spans="1:10" ht="26.25" thickBot="1">
      <c r="A112" s="3">
        <f t="shared" si="8"/>
        <v>111</v>
      </c>
      <c r="B112" s="9"/>
      <c r="C112" s="9"/>
      <c r="D112" s="9">
        <v>100</v>
      </c>
      <c r="E112" s="9" t="s">
        <v>88</v>
      </c>
      <c r="F112" s="10" t="s">
        <v>249</v>
      </c>
      <c r="G112" s="16"/>
      <c r="H112" s="27"/>
      <c r="I112" s="41">
        <f t="shared" si="12"/>
        <v>0</v>
      </c>
      <c r="J112" s="13"/>
    </row>
    <row r="113" spans="1:10" ht="26.25" thickBot="1">
      <c r="A113" s="3">
        <f t="shared" si="8"/>
        <v>112</v>
      </c>
      <c r="B113" s="9" t="s">
        <v>108</v>
      </c>
      <c r="C113" s="9">
        <f t="shared" si="9"/>
        <v>5</v>
      </c>
      <c r="D113" s="9" t="str">
        <f t="shared" si="10"/>
        <v>100</v>
      </c>
      <c r="E113" s="9" t="str">
        <f t="shared" si="6"/>
        <v>EA</v>
      </c>
      <c r="F113" s="10" t="s">
        <v>1</v>
      </c>
      <c r="G113" s="16"/>
      <c r="H113" s="27"/>
      <c r="I113" s="41">
        <f t="shared" si="12"/>
        <v>0</v>
      </c>
      <c r="J113" s="13"/>
    </row>
    <row r="114" spans="1:10" ht="26.25" thickBot="1">
      <c r="A114" s="3">
        <f t="shared" si="8"/>
        <v>113</v>
      </c>
      <c r="B114" s="9" t="s">
        <v>108</v>
      </c>
      <c r="C114" s="9">
        <f t="shared" si="9"/>
        <v>5</v>
      </c>
      <c r="D114" s="9" t="str">
        <f t="shared" si="10"/>
        <v>100</v>
      </c>
      <c r="E114" s="9" t="str">
        <f t="shared" si="6"/>
        <v>EA</v>
      </c>
      <c r="F114" s="10" t="s">
        <v>2</v>
      </c>
      <c r="G114" s="16"/>
      <c r="H114" s="27"/>
      <c r="I114" s="41">
        <f t="shared" si="12"/>
        <v>0</v>
      </c>
      <c r="J114" s="13"/>
    </row>
    <row r="115" spans="1:10" ht="26.25" thickBot="1">
      <c r="A115" s="3">
        <f t="shared" si="8"/>
        <v>114</v>
      </c>
      <c r="B115" s="9"/>
      <c r="C115" s="9"/>
      <c r="D115" s="9">
        <v>100</v>
      </c>
      <c r="E115" s="9" t="s">
        <v>88</v>
      </c>
      <c r="F115" s="10" t="s">
        <v>250</v>
      </c>
      <c r="G115" s="16"/>
      <c r="H115" s="27"/>
      <c r="I115" s="41">
        <f t="shared" si="12"/>
        <v>0</v>
      </c>
      <c r="J115" s="13"/>
    </row>
    <row r="116" spans="1:10" ht="26.25" thickBot="1">
      <c r="A116" s="3">
        <f t="shared" si="8"/>
        <v>115</v>
      </c>
      <c r="B116" s="9" t="s">
        <v>105</v>
      </c>
      <c r="C116" s="9">
        <f t="shared" si="9"/>
        <v>6</v>
      </c>
      <c r="D116" s="9">
        <v>500</v>
      </c>
      <c r="E116" s="9" t="str">
        <f t="shared" si="6"/>
        <v>EA</v>
      </c>
      <c r="F116" s="10" t="s">
        <v>251</v>
      </c>
      <c r="G116" s="16"/>
      <c r="H116" s="27"/>
      <c r="I116" s="41">
        <f t="shared" si="12"/>
        <v>0</v>
      </c>
      <c r="J116" s="13"/>
    </row>
    <row r="117" spans="1:10" ht="26.25" thickBot="1">
      <c r="A117" s="3">
        <f t="shared" si="8"/>
        <v>116</v>
      </c>
      <c r="B117" s="9" t="s">
        <v>114</v>
      </c>
      <c r="C117" s="9">
        <f t="shared" si="9"/>
        <v>6</v>
      </c>
      <c r="D117" s="9">
        <v>1000</v>
      </c>
      <c r="E117" s="9" t="str">
        <f t="shared" si="6"/>
        <v>EA</v>
      </c>
      <c r="F117" s="10" t="s">
        <v>252</v>
      </c>
      <c r="G117" s="16"/>
      <c r="H117" s="27"/>
      <c r="I117" s="41">
        <f t="shared" si="12"/>
        <v>0</v>
      </c>
      <c r="J117" s="13"/>
    </row>
    <row r="118" spans="1:10" ht="26.25" thickBot="1">
      <c r="A118" s="3">
        <f t="shared" si="8"/>
        <v>117</v>
      </c>
      <c r="B118" s="9" t="s">
        <v>108</v>
      </c>
      <c r="C118" s="9">
        <f t="shared" si="9"/>
        <v>5</v>
      </c>
      <c r="D118" s="9" t="str">
        <f t="shared" si="10"/>
        <v>100</v>
      </c>
      <c r="E118" s="9" t="str">
        <f t="shared" si="6"/>
        <v>EA</v>
      </c>
      <c r="F118" s="10" t="s">
        <v>253</v>
      </c>
      <c r="G118" s="16"/>
      <c r="H118" s="27"/>
      <c r="I118" s="41">
        <f t="shared" si="12"/>
        <v>0</v>
      </c>
      <c r="J118" s="13"/>
    </row>
    <row r="119" spans="1:10" ht="26.25" thickBot="1">
      <c r="A119" s="3">
        <f t="shared" si="8"/>
        <v>118</v>
      </c>
      <c r="B119" s="9" t="s">
        <v>108</v>
      </c>
      <c r="C119" s="9">
        <f t="shared" si="9"/>
        <v>5</v>
      </c>
      <c r="D119" s="9" t="str">
        <f t="shared" si="10"/>
        <v>100</v>
      </c>
      <c r="E119" s="9" t="str">
        <f t="shared" si="6"/>
        <v>EA</v>
      </c>
      <c r="F119" s="10" t="s">
        <v>254</v>
      </c>
      <c r="G119" s="16"/>
      <c r="H119" s="27"/>
      <c r="I119" s="41">
        <f t="shared" si="12"/>
        <v>0</v>
      </c>
      <c r="J119" s="13"/>
    </row>
    <row r="120" spans="1:10" ht="26.25" thickBot="1">
      <c r="A120" s="3">
        <f t="shared" si="8"/>
        <v>119</v>
      </c>
      <c r="B120" s="9" t="s">
        <v>107</v>
      </c>
      <c r="C120" s="9">
        <f>LEN(B120)</f>
        <v>4</v>
      </c>
      <c r="D120" s="9" t="str">
        <f>LEFT(B120,C120-2)</f>
        <v>50</v>
      </c>
      <c r="E120" s="9" t="str">
        <f t="shared" si="6"/>
        <v>EA</v>
      </c>
      <c r="F120" s="10" t="s">
        <v>255</v>
      </c>
      <c r="G120" s="16"/>
      <c r="H120" s="27"/>
      <c r="I120" s="41">
        <f t="shared" si="12"/>
        <v>0</v>
      </c>
      <c r="J120" s="13"/>
    </row>
    <row r="121" spans="1:10" ht="39" thickBot="1">
      <c r="A121" s="3">
        <f t="shared" si="8"/>
        <v>120</v>
      </c>
      <c r="B121" s="9" t="s">
        <v>92</v>
      </c>
      <c r="C121" s="9">
        <f t="shared" ref="C121:C204" si="13">LEN(B121)</f>
        <v>7</v>
      </c>
      <c r="D121" s="9" t="str">
        <f t="shared" ref="D121:D204" si="14">LEFT(B121,C121-2)</f>
        <v xml:space="preserve">5000 </v>
      </c>
      <c r="E121" s="9" t="str">
        <f t="shared" si="6"/>
        <v>FT</v>
      </c>
      <c r="F121" s="10" t="s">
        <v>256</v>
      </c>
      <c r="G121" s="16"/>
      <c r="H121" s="27"/>
      <c r="I121" s="41">
        <f t="shared" si="12"/>
        <v>0</v>
      </c>
      <c r="J121" s="13"/>
    </row>
    <row r="122" spans="1:10" ht="39" thickBot="1">
      <c r="A122" s="3">
        <f t="shared" si="8"/>
        <v>121</v>
      </c>
      <c r="B122" s="9" t="s">
        <v>92</v>
      </c>
      <c r="C122" s="9">
        <f t="shared" si="13"/>
        <v>7</v>
      </c>
      <c r="D122" s="9" t="str">
        <f t="shared" si="14"/>
        <v xml:space="preserve">5000 </v>
      </c>
      <c r="E122" s="9" t="str">
        <f t="shared" si="6"/>
        <v>FT</v>
      </c>
      <c r="F122" s="10" t="s">
        <v>257</v>
      </c>
      <c r="G122" s="16"/>
      <c r="H122" s="27"/>
      <c r="I122" s="41">
        <f t="shared" si="12"/>
        <v>0</v>
      </c>
      <c r="J122" s="13"/>
    </row>
    <row r="123" spans="1:10" ht="39" thickBot="1">
      <c r="A123" s="3">
        <f t="shared" si="8"/>
        <v>122</v>
      </c>
      <c r="B123" s="9" t="s">
        <v>98</v>
      </c>
      <c r="C123" s="9">
        <f t="shared" si="13"/>
        <v>7</v>
      </c>
      <c r="D123" s="9">
        <v>5000</v>
      </c>
      <c r="E123" s="9" t="str">
        <f t="shared" si="6"/>
        <v>FT</v>
      </c>
      <c r="F123" s="10" t="s">
        <v>258</v>
      </c>
      <c r="G123" s="16"/>
      <c r="H123" s="27"/>
      <c r="I123" s="41">
        <f t="shared" si="12"/>
        <v>0</v>
      </c>
      <c r="J123" s="13"/>
    </row>
    <row r="124" spans="1:10" ht="39" thickBot="1">
      <c r="A124" s="3">
        <f t="shared" si="8"/>
        <v>123</v>
      </c>
      <c r="B124" s="9" t="s">
        <v>99</v>
      </c>
      <c r="C124" s="9">
        <f t="shared" si="13"/>
        <v>8</v>
      </c>
      <c r="D124" s="9">
        <v>5000</v>
      </c>
      <c r="E124" s="9" t="str">
        <f t="shared" si="6"/>
        <v>FT</v>
      </c>
      <c r="F124" s="10" t="s">
        <v>259</v>
      </c>
      <c r="G124" s="16"/>
      <c r="H124" s="27"/>
      <c r="I124" s="41">
        <f t="shared" si="12"/>
        <v>0</v>
      </c>
      <c r="J124" s="13"/>
    </row>
    <row r="125" spans="1:10" ht="51.75" thickBot="1">
      <c r="A125" s="3">
        <f t="shared" si="8"/>
        <v>124</v>
      </c>
      <c r="B125" s="9" t="s">
        <v>92</v>
      </c>
      <c r="C125" s="9">
        <f t="shared" si="13"/>
        <v>7</v>
      </c>
      <c r="D125" s="9" t="str">
        <f t="shared" si="14"/>
        <v xml:space="preserve">5000 </v>
      </c>
      <c r="E125" s="9" t="str">
        <f t="shared" si="6"/>
        <v>FT</v>
      </c>
      <c r="F125" s="10" t="s">
        <v>260</v>
      </c>
      <c r="G125" s="16"/>
      <c r="H125" s="27"/>
      <c r="I125" s="41">
        <f t="shared" si="12"/>
        <v>0</v>
      </c>
      <c r="J125" s="13"/>
    </row>
    <row r="126" spans="1:10" ht="51.75" thickBot="1">
      <c r="A126" s="3">
        <f t="shared" si="8"/>
        <v>125</v>
      </c>
      <c r="B126" s="9" t="s">
        <v>92</v>
      </c>
      <c r="C126" s="9">
        <f t="shared" si="13"/>
        <v>7</v>
      </c>
      <c r="D126" s="9" t="str">
        <f t="shared" si="14"/>
        <v xml:space="preserve">5000 </v>
      </c>
      <c r="E126" s="9" t="str">
        <f t="shared" si="6"/>
        <v>FT</v>
      </c>
      <c r="F126" s="10" t="s">
        <v>261</v>
      </c>
      <c r="G126" s="16"/>
      <c r="H126" s="27"/>
      <c r="I126" s="41">
        <f t="shared" si="12"/>
        <v>0</v>
      </c>
      <c r="J126" s="13"/>
    </row>
    <row r="127" spans="1:10" ht="51.75" thickBot="1">
      <c r="A127" s="3">
        <f t="shared" si="8"/>
        <v>126</v>
      </c>
      <c r="B127" s="9" t="s">
        <v>92</v>
      </c>
      <c r="C127" s="9">
        <f t="shared" si="13"/>
        <v>7</v>
      </c>
      <c r="D127" s="9" t="str">
        <f t="shared" si="14"/>
        <v xml:space="preserve">5000 </v>
      </c>
      <c r="E127" s="9" t="str">
        <f t="shared" si="6"/>
        <v>FT</v>
      </c>
      <c r="F127" s="10" t="s">
        <v>262</v>
      </c>
      <c r="G127" s="16"/>
      <c r="H127" s="27"/>
      <c r="I127" s="41">
        <f t="shared" si="12"/>
        <v>0</v>
      </c>
      <c r="J127" s="13"/>
    </row>
    <row r="128" spans="1:10" ht="51.75" thickBot="1">
      <c r="A128" s="3">
        <f t="shared" si="8"/>
        <v>127</v>
      </c>
      <c r="B128" s="9" t="s">
        <v>92</v>
      </c>
      <c r="C128" s="9">
        <f t="shared" si="13"/>
        <v>7</v>
      </c>
      <c r="D128" s="9" t="str">
        <f t="shared" si="14"/>
        <v xml:space="preserve">5000 </v>
      </c>
      <c r="E128" s="9" t="str">
        <f t="shared" si="6"/>
        <v>FT</v>
      </c>
      <c r="F128" s="10" t="s">
        <v>263</v>
      </c>
      <c r="G128" s="16"/>
      <c r="H128" s="27"/>
      <c r="I128" s="41">
        <f t="shared" si="12"/>
        <v>0</v>
      </c>
      <c r="J128" s="13"/>
    </row>
    <row r="129" spans="1:10" ht="51.75" thickBot="1">
      <c r="A129" s="3">
        <f t="shared" si="8"/>
        <v>128</v>
      </c>
      <c r="B129" s="9"/>
      <c r="C129" s="9"/>
      <c r="D129" s="9">
        <v>5000</v>
      </c>
      <c r="E129" s="9" t="s">
        <v>0</v>
      </c>
      <c r="F129" s="10" t="s">
        <v>264</v>
      </c>
      <c r="G129" s="16"/>
      <c r="H129" s="27"/>
      <c r="I129" s="41">
        <f t="shared" si="12"/>
        <v>0</v>
      </c>
      <c r="J129" s="13"/>
    </row>
    <row r="130" spans="1:10" ht="51.75" thickBot="1">
      <c r="A130" s="3">
        <f t="shared" si="8"/>
        <v>129</v>
      </c>
      <c r="B130" s="9"/>
      <c r="C130" s="9"/>
      <c r="D130" s="9">
        <v>5000</v>
      </c>
      <c r="E130" s="9" t="s">
        <v>0</v>
      </c>
      <c r="F130" s="10" t="s">
        <v>265</v>
      </c>
      <c r="G130" s="16"/>
      <c r="H130" s="27"/>
      <c r="I130" s="41">
        <f t="shared" si="12"/>
        <v>0</v>
      </c>
      <c r="J130" s="13"/>
    </row>
    <row r="131" spans="1:10" ht="51.75" thickBot="1">
      <c r="A131" s="3">
        <f t="shared" si="8"/>
        <v>130</v>
      </c>
      <c r="B131" s="9"/>
      <c r="C131" s="9"/>
      <c r="D131" s="9">
        <v>5000</v>
      </c>
      <c r="E131" s="9" t="s">
        <v>0</v>
      </c>
      <c r="F131" s="10" t="s">
        <v>266</v>
      </c>
      <c r="G131" s="16"/>
      <c r="H131" s="27"/>
      <c r="I131" s="41">
        <f t="shared" si="12"/>
        <v>0</v>
      </c>
      <c r="J131" s="13"/>
    </row>
    <row r="132" spans="1:10" ht="51.75" thickBot="1">
      <c r="A132" s="3">
        <f t="shared" si="8"/>
        <v>131</v>
      </c>
      <c r="B132" s="9"/>
      <c r="C132" s="9"/>
      <c r="D132" s="9">
        <v>5000</v>
      </c>
      <c r="E132" s="9" t="s">
        <v>0</v>
      </c>
      <c r="F132" s="10" t="s">
        <v>320</v>
      </c>
      <c r="G132" s="16"/>
      <c r="H132" s="27"/>
      <c r="I132" s="41">
        <f t="shared" si="12"/>
        <v>0</v>
      </c>
      <c r="J132" s="13"/>
    </row>
    <row r="133" spans="1:10" ht="51.75" thickBot="1">
      <c r="A133" s="3">
        <f t="shared" si="8"/>
        <v>132</v>
      </c>
      <c r="B133" s="9" t="s">
        <v>100</v>
      </c>
      <c r="C133" s="9">
        <f t="shared" si="13"/>
        <v>8</v>
      </c>
      <c r="D133" s="9" t="str">
        <f t="shared" si="14"/>
        <v xml:space="preserve">5000  </v>
      </c>
      <c r="E133" s="9" t="str">
        <f t="shared" si="6"/>
        <v>FT</v>
      </c>
      <c r="F133" s="10" t="s">
        <v>280</v>
      </c>
      <c r="G133" s="16"/>
      <c r="H133" s="27"/>
      <c r="I133" s="41">
        <f t="shared" si="12"/>
        <v>0</v>
      </c>
      <c r="J133" s="13"/>
    </row>
    <row r="134" spans="1:10" ht="51.75" thickBot="1">
      <c r="A134" s="3">
        <f t="shared" ref="A134:A197" si="15">A133+1</f>
        <v>133</v>
      </c>
      <c r="B134" s="9" t="s">
        <v>100</v>
      </c>
      <c r="C134" s="9">
        <f t="shared" si="13"/>
        <v>8</v>
      </c>
      <c r="D134" s="9" t="str">
        <f t="shared" si="14"/>
        <v xml:space="preserve">5000  </v>
      </c>
      <c r="E134" s="9" t="str">
        <f t="shared" si="6"/>
        <v>FT</v>
      </c>
      <c r="F134" s="10" t="s">
        <v>281</v>
      </c>
      <c r="G134" s="16"/>
      <c r="H134" s="27"/>
      <c r="I134" s="41">
        <f t="shared" si="12"/>
        <v>0</v>
      </c>
      <c r="J134" s="13"/>
    </row>
    <row r="135" spans="1:10" ht="51.75" thickBot="1">
      <c r="A135" s="3">
        <f t="shared" si="15"/>
        <v>134</v>
      </c>
      <c r="B135" s="9" t="s">
        <v>100</v>
      </c>
      <c r="C135" s="9">
        <f t="shared" si="13"/>
        <v>8</v>
      </c>
      <c r="D135" s="9" t="str">
        <f t="shared" si="14"/>
        <v xml:space="preserve">5000  </v>
      </c>
      <c r="E135" s="9" t="str">
        <f t="shared" si="6"/>
        <v>FT</v>
      </c>
      <c r="F135" s="10" t="s">
        <v>282</v>
      </c>
      <c r="G135" s="16"/>
      <c r="H135" s="27"/>
      <c r="I135" s="41">
        <f t="shared" si="12"/>
        <v>0</v>
      </c>
      <c r="J135" s="13"/>
    </row>
    <row r="136" spans="1:10" ht="51.75" thickBot="1">
      <c r="A136" s="3">
        <f t="shared" si="15"/>
        <v>135</v>
      </c>
      <c r="B136" s="9" t="s">
        <v>100</v>
      </c>
      <c r="C136" s="9">
        <f t="shared" si="13"/>
        <v>8</v>
      </c>
      <c r="D136" s="9" t="str">
        <f t="shared" si="14"/>
        <v xml:space="preserve">5000  </v>
      </c>
      <c r="E136" s="9" t="str">
        <f t="shared" si="6"/>
        <v>FT</v>
      </c>
      <c r="F136" s="10" t="s">
        <v>283</v>
      </c>
      <c r="G136" s="16"/>
      <c r="H136" s="27"/>
      <c r="I136" s="41">
        <f t="shared" si="12"/>
        <v>0</v>
      </c>
      <c r="J136" s="13"/>
    </row>
    <row r="137" spans="1:10" ht="51.75" thickBot="1">
      <c r="A137" s="3">
        <f t="shared" si="15"/>
        <v>136</v>
      </c>
      <c r="B137" s="9" t="s">
        <v>100</v>
      </c>
      <c r="C137" s="9">
        <f t="shared" si="13"/>
        <v>8</v>
      </c>
      <c r="D137" s="9">
        <v>3000</v>
      </c>
      <c r="E137" s="9" t="str">
        <f t="shared" si="6"/>
        <v>FT</v>
      </c>
      <c r="F137" s="10" t="s">
        <v>284</v>
      </c>
      <c r="G137" s="16"/>
      <c r="H137" s="27"/>
      <c r="I137" s="41">
        <f t="shared" si="12"/>
        <v>0</v>
      </c>
      <c r="J137" s="13"/>
    </row>
    <row r="138" spans="1:10" ht="51.75" thickBot="1">
      <c r="A138" s="3">
        <f t="shared" si="15"/>
        <v>137</v>
      </c>
      <c r="B138" s="9" t="s">
        <v>100</v>
      </c>
      <c r="C138" s="9">
        <f t="shared" si="13"/>
        <v>8</v>
      </c>
      <c r="D138" s="9">
        <v>3000</v>
      </c>
      <c r="E138" s="9" t="str">
        <f t="shared" si="6"/>
        <v>FT</v>
      </c>
      <c r="F138" s="10" t="s">
        <v>285</v>
      </c>
      <c r="G138" s="16"/>
      <c r="H138" s="27"/>
      <c r="I138" s="41">
        <f t="shared" si="12"/>
        <v>0</v>
      </c>
      <c r="J138" s="13"/>
    </row>
    <row r="139" spans="1:10" ht="51.75" thickBot="1">
      <c r="A139" s="3">
        <f t="shared" si="15"/>
        <v>138</v>
      </c>
      <c r="B139" s="9" t="s">
        <v>92</v>
      </c>
      <c r="C139" s="9">
        <f t="shared" si="13"/>
        <v>7</v>
      </c>
      <c r="D139" s="9">
        <v>3000</v>
      </c>
      <c r="E139" s="9" t="str">
        <f t="shared" si="6"/>
        <v>FT</v>
      </c>
      <c r="F139" s="10" t="s">
        <v>286</v>
      </c>
      <c r="G139" s="16"/>
      <c r="H139" s="27"/>
      <c r="I139" s="41">
        <f t="shared" si="12"/>
        <v>0</v>
      </c>
      <c r="J139" s="13"/>
    </row>
    <row r="140" spans="1:10" ht="51.75" thickBot="1">
      <c r="A140" s="3">
        <f t="shared" si="15"/>
        <v>139</v>
      </c>
      <c r="B140" s="9"/>
      <c r="C140" s="9"/>
      <c r="D140" s="9">
        <v>3000</v>
      </c>
      <c r="E140" s="9" t="s">
        <v>0</v>
      </c>
      <c r="F140" s="10" t="s">
        <v>287</v>
      </c>
      <c r="G140" s="16"/>
      <c r="H140" s="27"/>
      <c r="I140" s="41">
        <f t="shared" si="12"/>
        <v>0</v>
      </c>
      <c r="J140" s="13"/>
    </row>
    <row r="141" spans="1:10" ht="51.75" thickBot="1">
      <c r="A141" s="3">
        <f t="shared" si="15"/>
        <v>140</v>
      </c>
      <c r="B141" s="9" t="s">
        <v>101</v>
      </c>
      <c r="C141" s="9">
        <f t="shared" si="13"/>
        <v>8</v>
      </c>
      <c r="D141" s="9" t="str">
        <f t="shared" si="14"/>
        <v xml:space="preserve">3000  </v>
      </c>
      <c r="E141" s="9" t="str">
        <f t="shared" si="6"/>
        <v>FT</v>
      </c>
      <c r="F141" s="10" t="s">
        <v>288</v>
      </c>
      <c r="G141" s="16"/>
      <c r="H141" s="27"/>
      <c r="I141" s="41">
        <f t="shared" si="12"/>
        <v>0</v>
      </c>
      <c r="J141" s="13"/>
    </row>
    <row r="142" spans="1:10" ht="51.75" thickBot="1">
      <c r="A142" s="3">
        <f t="shared" si="15"/>
        <v>141</v>
      </c>
      <c r="B142" s="9" t="s">
        <v>101</v>
      </c>
      <c r="C142" s="9">
        <f t="shared" si="13"/>
        <v>8</v>
      </c>
      <c r="D142" s="9" t="str">
        <f t="shared" si="14"/>
        <v xml:space="preserve">3000  </v>
      </c>
      <c r="E142" s="9" t="str">
        <f t="shared" si="6"/>
        <v>FT</v>
      </c>
      <c r="F142" s="10" t="s">
        <v>289</v>
      </c>
      <c r="G142" s="16"/>
      <c r="H142" s="27"/>
      <c r="I142" s="41">
        <f t="shared" si="12"/>
        <v>0</v>
      </c>
      <c r="J142" s="13"/>
    </row>
    <row r="143" spans="1:10" ht="51.75" thickBot="1">
      <c r="A143" s="3">
        <f t="shared" si="15"/>
        <v>142</v>
      </c>
      <c r="B143" s="9" t="s">
        <v>102</v>
      </c>
      <c r="C143" s="9">
        <f t="shared" si="13"/>
        <v>7</v>
      </c>
      <c r="D143" s="9" t="str">
        <f t="shared" si="14"/>
        <v xml:space="preserve">3000 </v>
      </c>
      <c r="E143" s="9" t="str">
        <f t="shared" si="6"/>
        <v>FT</v>
      </c>
      <c r="F143" s="10" t="s">
        <v>290</v>
      </c>
      <c r="G143" s="16"/>
      <c r="H143" s="27"/>
      <c r="I143" s="41">
        <f t="shared" si="12"/>
        <v>0</v>
      </c>
      <c r="J143" s="13"/>
    </row>
    <row r="144" spans="1:10" ht="51.75" thickBot="1">
      <c r="A144" s="3">
        <f t="shared" si="15"/>
        <v>143</v>
      </c>
      <c r="B144" s="9"/>
      <c r="C144" s="9"/>
      <c r="D144" s="9">
        <v>3000</v>
      </c>
      <c r="E144" s="9" t="s">
        <v>0</v>
      </c>
      <c r="F144" s="10" t="s">
        <v>291</v>
      </c>
      <c r="G144" s="16"/>
      <c r="H144" s="27"/>
      <c r="I144" s="41">
        <f t="shared" si="12"/>
        <v>0</v>
      </c>
      <c r="J144" s="13"/>
    </row>
    <row r="145" spans="1:10" ht="51.75" thickBot="1">
      <c r="A145" s="3">
        <f t="shared" si="15"/>
        <v>144</v>
      </c>
      <c r="B145" s="9"/>
      <c r="C145" s="9"/>
      <c r="D145" s="9">
        <v>3000</v>
      </c>
      <c r="E145" s="9" t="s">
        <v>0</v>
      </c>
      <c r="F145" s="10" t="s">
        <v>292</v>
      </c>
      <c r="G145" s="16"/>
      <c r="H145" s="27"/>
      <c r="I145" s="41">
        <f t="shared" si="12"/>
        <v>0</v>
      </c>
      <c r="J145" s="13"/>
    </row>
    <row r="146" spans="1:10" ht="51.75" thickBot="1">
      <c r="A146" s="3">
        <f t="shared" si="15"/>
        <v>145</v>
      </c>
      <c r="B146" s="9" t="s">
        <v>101</v>
      </c>
      <c r="C146" s="9">
        <f t="shared" si="13"/>
        <v>8</v>
      </c>
      <c r="D146" s="9" t="str">
        <f t="shared" si="14"/>
        <v xml:space="preserve">3000  </v>
      </c>
      <c r="E146" s="9" t="str">
        <f t="shared" si="6"/>
        <v>FT</v>
      </c>
      <c r="F146" s="10" t="s">
        <v>293</v>
      </c>
      <c r="G146" s="16"/>
      <c r="H146" s="27"/>
      <c r="I146" s="41">
        <f t="shared" si="12"/>
        <v>0</v>
      </c>
      <c r="J146" s="13"/>
    </row>
    <row r="147" spans="1:10" ht="51.75" thickBot="1">
      <c r="A147" s="3">
        <f t="shared" si="15"/>
        <v>146</v>
      </c>
      <c r="B147" s="9" t="s">
        <v>101</v>
      </c>
      <c r="C147" s="9">
        <f t="shared" si="13"/>
        <v>8</v>
      </c>
      <c r="D147" s="9" t="str">
        <f t="shared" si="14"/>
        <v xml:space="preserve">3000  </v>
      </c>
      <c r="E147" s="9" t="str">
        <f t="shared" si="6"/>
        <v>FT</v>
      </c>
      <c r="F147" s="10" t="s">
        <v>294</v>
      </c>
      <c r="G147" s="16"/>
      <c r="H147" s="27"/>
      <c r="I147" s="41">
        <f t="shared" si="12"/>
        <v>0</v>
      </c>
      <c r="J147" s="13"/>
    </row>
    <row r="148" spans="1:10" ht="51.75" thickBot="1">
      <c r="A148" s="3">
        <f t="shared" si="15"/>
        <v>147</v>
      </c>
      <c r="B148" s="9"/>
      <c r="C148" s="9"/>
      <c r="D148" s="9">
        <v>3000</v>
      </c>
      <c r="E148" s="9" t="s">
        <v>0</v>
      </c>
      <c r="F148" s="10" t="s">
        <v>295</v>
      </c>
      <c r="G148" s="16"/>
      <c r="H148" s="27"/>
      <c r="I148" s="41">
        <f t="shared" si="12"/>
        <v>0</v>
      </c>
      <c r="J148" s="13"/>
    </row>
    <row r="149" spans="1:10" ht="51.75" thickBot="1">
      <c r="A149" s="3">
        <f t="shared" si="15"/>
        <v>148</v>
      </c>
      <c r="B149" s="9"/>
      <c r="C149" s="9"/>
      <c r="D149" s="9">
        <v>3000</v>
      </c>
      <c r="E149" s="9" t="s">
        <v>0</v>
      </c>
      <c r="F149" s="10" t="s">
        <v>296</v>
      </c>
      <c r="G149" s="16"/>
      <c r="H149" s="27"/>
      <c r="I149" s="41">
        <f t="shared" si="12"/>
        <v>0</v>
      </c>
      <c r="J149" s="13"/>
    </row>
    <row r="150" spans="1:10" ht="51.75" thickBot="1">
      <c r="A150" s="3">
        <f t="shared" si="15"/>
        <v>149</v>
      </c>
      <c r="B150" s="9"/>
      <c r="C150" s="9"/>
      <c r="D150" s="9">
        <v>3000</v>
      </c>
      <c r="E150" s="9" t="s">
        <v>0</v>
      </c>
      <c r="F150" s="10" t="s">
        <v>297</v>
      </c>
      <c r="G150" s="16"/>
      <c r="H150" s="27"/>
      <c r="I150" s="41">
        <f t="shared" si="12"/>
        <v>0</v>
      </c>
      <c r="J150" s="13"/>
    </row>
    <row r="151" spans="1:10" ht="51.75" thickBot="1">
      <c r="A151" s="3">
        <f t="shared" si="15"/>
        <v>150</v>
      </c>
      <c r="B151" s="9"/>
      <c r="C151" s="9"/>
      <c r="D151" s="9">
        <v>3000</v>
      </c>
      <c r="E151" s="9" t="s">
        <v>0</v>
      </c>
      <c r="F151" s="10" t="s">
        <v>298</v>
      </c>
      <c r="G151" s="16"/>
      <c r="H151" s="27"/>
      <c r="I151" s="41">
        <f t="shared" si="12"/>
        <v>0</v>
      </c>
      <c r="J151" s="13"/>
    </row>
    <row r="152" spans="1:10" ht="51.75" thickBot="1">
      <c r="A152" s="3">
        <f t="shared" si="15"/>
        <v>151</v>
      </c>
      <c r="B152" s="9"/>
      <c r="C152" s="9"/>
      <c r="D152" s="9">
        <v>3000</v>
      </c>
      <c r="E152" s="9" t="s">
        <v>0</v>
      </c>
      <c r="F152" s="10" t="s">
        <v>299</v>
      </c>
      <c r="G152" s="16"/>
      <c r="H152" s="27"/>
      <c r="I152" s="41">
        <f t="shared" si="12"/>
        <v>0</v>
      </c>
      <c r="J152" s="13"/>
    </row>
    <row r="153" spans="1:10" ht="51.75" thickBot="1">
      <c r="A153" s="3">
        <f t="shared" si="15"/>
        <v>152</v>
      </c>
      <c r="B153" s="9"/>
      <c r="C153" s="9"/>
      <c r="D153" s="9">
        <v>3000</v>
      </c>
      <c r="E153" s="9" t="s">
        <v>0</v>
      </c>
      <c r="F153" s="10" t="s">
        <v>300</v>
      </c>
      <c r="G153" s="16"/>
      <c r="H153" s="27"/>
      <c r="I153" s="41">
        <f t="shared" si="12"/>
        <v>0</v>
      </c>
      <c r="J153" s="13"/>
    </row>
    <row r="154" spans="1:10" ht="51.75" thickBot="1">
      <c r="A154" s="3">
        <f t="shared" si="15"/>
        <v>153</v>
      </c>
      <c r="B154" s="9"/>
      <c r="C154" s="9"/>
      <c r="D154" s="9">
        <v>3000</v>
      </c>
      <c r="E154" s="9" t="s">
        <v>0</v>
      </c>
      <c r="F154" s="10" t="s">
        <v>301</v>
      </c>
      <c r="G154" s="16"/>
      <c r="H154" s="27"/>
      <c r="I154" s="41">
        <f t="shared" si="12"/>
        <v>0</v>
      </c>
      <c r="J154" s="13"/>
    </row>
    <row r="155" spans="1:10" ht="51.75" thickBot="1">
      <c r="A155" s="3">
        <f t="shared" si="15"/>
        <v>154</v>
      </c>
      <c r="B155" s="9"/>
      <c r="C155" s="9"/>
      <c r="D155" s="9">
        <v>3000</v>
      </c>
      <c r="E155" s="9" t="s">
        <v>0</v>
      </c>
      <c r="F155" s="10" t="s">
        <v>302</v>
      </c>
      <c r="G155" s="16"/>
      <c r="H155" s="27"/>
      <c r="I155" s="41">
        <f t="shared" si="12"/>
        <v>0</v>
      </c>
      <c r="J155" s="13"/>
    </row>
    <row r="156" spans="1:10" ht="51.75" thickBot="1">
      <c r="A156" s="3">
        <f t="shared" si="15"/>
        <v>155</v>
      </c>
      <c r="B156" s="9" t="s">
        <v>101</v>
      </c>
      <c r="C156" s="9">
        <f t="shared" si="13"/>
        <v>8</v>
      </c>
      <c r="D156" s="9" t="str">
        <f t="shared" si="14"/>
        <v xml:space="preserve">3000  </v>
      </c>
      <c r="E156" s="9" t="str">
        <f t="shared" si="6"/>
        <v>FT</v>
      </c>
      <c r="F156" s="10" t="s">
        <v>303</v>
      </c>
      <c r="G156" s="16"/>
      <c r="H156" s="27"/>
      <c r="I156" s="41">
        <f t="shared" si="12"/>
        <v>0</v>
      </c>
      <c r="J156" s="13"/>
    </row>
    <row r="157" spans="1:10" ht="51.75" thickBot="1">
      <c r="A157" s="3">
        <f t="shared" si="15"/>
        <v>156</v>
      </c>
      <c r="B157" s="9" t="s">
        <v>101</v>
      </c>
      <c r="C157" s="9">
        <f t="shared" si="13"/>
        <v>8</v>
      </c>
      <c r="D157" s="9" t="str">
        <f t="shared" si="14"/>
        <v xml:space="preserve">3000  </v>
      </c>
      <c r="E157" s="9" t="str">
        <f t="shared" ref="E157:E252" si="16">RIGHT(B157,2)</f>
        <v>FT</v>
      </c>
      <c r="F157" s="10" t="s">
        <v>304</v>
      </c>
      <c r="G157" s="16"/>
      <c r="H157" s="27"/>
      <c r="I157" s="41">
        <f t="shared" si="12"/>
        <v>0</v>
      </c>
      <c r="J157" s="13"/>
    </row>
    <row r="158" spans="1:10" ht="39" thickBot="1">
      <c r="A158" s="3">
        <f t="shared" si="15"/>
        <v>157</v>
      </c>
      <c r="B158" s="9" t="s">
        <v>102</v>
      </c>
      <c r="C158" s="9">
        <f t="shared" si="13"/>
        <v>7</v>
      </c>
      <c r="D158" s="9" t="str">
        <f t="shared" si="14"/>
        <v xml:space="preserve">3000 </v>
      </c>
      <c r="E158" s="9" t="str">
        <f t="shared" si="16"/>
        <v>FT</v>
      </c>
      <c r="F158" s="10" t="s">
        <v>305</v>
      </c>
      <c r="G158" s="16"/>
      <c r="H158" s="27"/>
      <c r="I158" s="41">
        <f t="shared" si="12"/>
        <v>0</v>
      </c>
      <c r="J158" s="13"/>
    </row>
    <row r="159" spans="1:10" ht="39" thickBot="1">
      <c r="A159" s="3">
        <f t="shared" si="15"/>
        <v>158</v>
      </c>
      <c r="B159" s="9" t="s">
        <v>102</v>
      </c>
      <c r="C159" s="9">
        <f t="shared" si="13"/>
        <v>7</v>
      </c>
      <c r="D159" s="9" t="str">
        <f t="shared" si="14"/>
        <v xml:space="preserve">3000 </v>
      </c>
      <c r="E159" s="9" t="str">
        <f t="shared" si="16"/>
        <v>FT</v>
      </c>
      <c r="F159" s="10" t="s">
        <v>306</v>
      </c>
      <c r="G159" s="16"/>
      <c r="H159" s="27"/>
      <c r="I159" s="41">
        <f t="shared" si="12"/>
        <v>0</v>
      </c>
      <c r="J159" s="13"/>
    </row>
    <row r="160" spans="1:10" ht="39" thickBot="1">
      <c r="A160" s="3">
        <f t="shared" si="15"/>
        <v>159</v>
      </c>
      <c r="B160" s="9" t="s">
        <v>102</v>
      </c>
      <c r="C160" s="9">
        <f t="shared" si="13"/>
        <v>7</v>
      </c>
      <c r="D160" s="9" t="str">
        <f t="shared" si="14"/>
        <v xml:space="preserve">3000 </v>
      </c>
      <c r="E160" s="9" t="str">
        <f t="shared" si="16"/>
        <v>FT</v>
      </c>
      <c r="F160" s="10" t="s">
        <v>307</v>
      </c>
      <c r="G160" s="16"/>
      <c r="H160" s="27"/>
      <c r="I160" s="41">
        <f t="shared" si="12"/>
        <v>0</v>
      </c>
      <c r="J160" s="13"/>
    </row>
    <row r="161" spans="1:10" ht="51.75" thickBot="1">
      <c r="A161" s="3">
        <f t="shared" si="15"/>
        <v>160</v>
      </c>
      <c r="B161" s="9"/>
      <c r="C161" s="9"/>
      <c r="D161" s="9">
        <v>3000</v>
      </c>
      <c r="E161" s="9" t="s">
        <v>0</v>
      </c>
      <c r="F161" s="10" t="s">
        <v>308</v>
      </c>
      <c r="G161" s="16"/>
      <c r="H161" s="27"/>
      <c r="I161" s="41">
        <f t="shared" si="12"/>
        <v>0</v>
      </c>
      <c r="J161" s="13"/>
    </row>
    <row r="162" spans="1:10" ht="51.75" thickBot="1">
      <c r="A162" s="3">
        <f t="shared" si="15"/>
        <v>161</v>
      </c>
      <c r="B162" s="9"/>
      <c r="C162" s="9"/>
      <c r="D162" s="9">
        <v>3000</v>
      </c>
      <c r="E162" s="9" t="s">
        <v>0</v>
      </c>
      <c r="F162" s="10" t="s">
        <v>309</v>
      </c>
      <c r="G162" s="16"/>
      <c r="H162" s="27"/>
      <c r="I162" s="41">
        <f t="shared" si="12"/>
        <v>0</v>
      </c>
      <c r="J162" s="13"/>
    </row>
    <row r="163" spans="1:10" ht="51.75" thickBot="1">
      <c r="A163" s="3">
        <f t="shared" si="15"/>
        <v>162</v>
      </c>
      <c r="B163" s="9"/>
      <c r="C163" s="9"/>
      <c r="D163" s="9">
        <v>3000</v>
      </c>
      <c r="E163" s="9" t="s">
        <v>0</v>
      </c>
      <c r="F163" s="10" t="s">
        <v>310</v>
      </c>
      <c r="G163" s="16"/>
      <c r="H163" s="27"/>
      <c r="I163" s="41">
        <f t="shared" si="12"/>
        <v>0</v>
      </c>
      <c r="J163" s="13"/>
    </row>
    <row r="164" spans="1:10" ht="51.75" thickBot="1">
      <c r="A164" s="3">
        <f t="shared" si="15"/>
        <v>163</v>
      </c>
      <c r="B164" s="9"/>
      <c r="C164" s="9"/>
      <c r="D164" s="9">
        <v>3000</v>
      </c>
      <c r="E164" s="9" t="s">
        <v>0</v>
      </c>
      <c r="F164" s="10" t="s">
        <v>311</v>
      </c>
      <c r="G164" s="16"/>
      <c r="H164" s="27"/>
      <c r="I164" s="41">
        <f t="shared" si="12"/>
        <v>0</v>
      </c>
      <c r="J164" s="13"/>
    </row>
    <row r="165" spans="1:10" ht="51.75" thickBot="1">
      <c r="A165" s="3">
        <f t="shared" si="15"/>
        <v>164</v>
      </c>
      <c r="B165" s="9" t="s">
        <v>118</v>
      </c>
      <c r="C165" s="9">
        <f t="shared" si="13"/>
        <v>6</v>
      </c>
      <c r="D165" s="9" t="str">
        <f t="shared" si="14"/>
        <v>3000</v>
      </c>
      <c r="E165" s="9" t="str">
        <f t="shared" si="16"/>
        <v>FT</v>
      </c>
      <c r="F165" s="10" t="s">
        <v>312</v>
      </c>
      <c r="G165" s="16"/>
      <c r="H165" s="27"/>
      <c r="I165" s="41">
        <f t="shared" si="12"/>
        <v>0</v>
      </c>
      <c r="J165" s="13"/>
    </row>
    <row r="166" spans="1:10" ht="51.75" thickBot="1">
      <c r="A166" s="3">
        <f t="shared" si="15"/>
        <v>165</v>
      </c>
      <c r="B166" s="9"/>
      <c r="C166" s="9"/>
      <c r="D166" s="9">
        <v>3000</v>
      </c>
      <c r="E166" s="9" t="s">
        <v>0</v>
      </c>
      <c r="F166" s="10" t="s">
        <v>313</v>
      </c>
      <c r="G166" s="16"/>
      <c r="H166" s="27"/>
      <c r="I166" s="41">
        <f t="shared" si="12"/>
        <v>0</v>
      </c>
      <c r="J166" s="13"/>
    </row>
    <row r="167" spans="1:10" ht="51.75" thickBot="1">
      <c r="A167" s="3">
        <f t="shared" si="15"/>
        <v>166</v>
      </c>
      <c r="B167" s="9"/>
      <c r="C167" s="9"/>
      <c r="D167" s="9">
        <v>3000</v>
      </c>
      <c r="E167" s="9" t="s">
        <v>0</v>
      </c>
      <c r="F167" s="10" t="s">
        <v>314</v>
      </c>
      <c r="G167" s="16"/>
      <c r="H167" s="27"/>
      <c r="I167" s="41">
        <f t="shared" si="12"/>
        <v>0</v>
      </c>
      <c r="J167" s="13"/>
    </row>
    <row r="168" spans="1:10" ht="51.75" thickBot="1">
      <c r="A168" s="3">
        <f t="shared" si="15"/>
        <v>167</v>
      </c>
      <c r="B168" s="9"/>
      <c r="C168" s="9"/>
      <c r="D168" s="9">
        <v>3000</v>
      </c>
      <c r="E168" s="9" t="s">
        <v>0</v>
      </c>
      <c r="F168" s="10" t="s">
        <v>315</v>
      </c>
      <c r="G168" s="16"/>
      <c r="H168" s="27"/>
      <c r="I168" s="25">
        <f t="shared" si="12"/>
        <v>0</v>
      </c>
      <c r="J168" s="13"/>
    </row>
    <row r="169" spans="1:10" ht="51.75" thickBot="1">
      <c r="A169" s="3">
        <f t="shared" si="15"/>
        <v>168</v>
      </c>
      <c r="B169" s="9"/>
      <c r="C169" s="9"/>
      <c r="D169" s="9">
        <v>3000</v>
      </c>
      <c r="E169" s="9" t="s">
        <v>0</v>
      </c>
      <c r="F169" s="10" t="s">
        <v>316</v>
      </c>
      <c r="G169" s="16"/>
      <c r="H169" s="27"/>
      <c r="I169" s="25">
        <f t="shared" si="12"/>
        <v>0</v>
      </c>
      <c r="J169" s="5"/>
    </row>
    <row r="170" spans="1:10" ht="64.5" thickBot="1">
      <c r="A170" s="3">
        <f t="shared" si="15"/>
        <v>169</v>
      </c>
      <c r="B170" s="9"/>
      <c r="C170" s="9"/>
      <c r="D170" s="9">
        <v>2000</v>
      </c>
      <c r="E170" s="9" t="s">
        <v>0</v>
      </c>
      <c r="F170" s="10" t="s">
        <v>317</v>
      </c>
      <c r="G170" s="16"/>
      <c r="H170" s="27"/>
      <c r="I170" s="25">
        <f t="shared" si="12"/>
        <v>0</v>
      </c>
      <c r="J170" s="5"/>
    </row>
    <row r="171" spans="1:10" ht="64.5" thickBot="1">
      <c r="A171" s="3">
        <f t="shared" si="15"/>
        <v>170</v>
      </c>
      <c r="B171" s="9"/>
      <c r="C171" s="9"/>
      <c r="D171" s="9">
        <v>2000</v>
      </c>
      <c r="E171" s="9" t="s">
        <v>0</v>
      </c>
      <c r="F171" s="10" t="s">
        <v>318</v>
      </c>
      <c r="G171" s="16"/>
      <c r="H171" s="27"/>
      <c r="I171" s="25">
        <f t="shared" si="12"/>
        <v>0</v>
      </c>
      <c r="J171" s="5"/>
    </row>
    <row r="172" spans="1:10" ht="64.5" thickBot="1">
      <c r="A172" s="3">
        <f t="shared" si="15"/>
        <v>171</v>
      </c>
      <c r="B172" s="9"/>
      <c r="C172" s="9"/>
      <c r="D172" s="9">
        <v>2000</v>
      </c>
      <c r="E172" s="9" t="s">
        <v>0</v>
      </c>
      <c r="F172" s="10" t="s">
        <v>319</v>
      </c>
      <c r="G172" s="16"/>
      <c r="H172" s="27"/>
      <c r="I172" s="25">
        <f t="shared" si="12"/>
        <v>0</v>
      </c>
      <c r="J172" s="5"/>
    </row>
    <row r="173" spans="1:10" ht="26.25" thickBot="1">
      <c r="A173" s="3">
        <f t="shared" si="15"/>
        <v>172</v>
      </c>
      <c r="B173" s="9" t="s">
        <v>114</v>
      </c>
      <c r="C173" s="9">
        <f t="shared" si="13"/>
        <v>6</v>
      </c>
      <c r="D173" s="9" t="str">
        <f t="shared" si="14"/>
        <v>2000</v>
      </c>
      <c r="E173" s="9" t="str">
        <f t="shared" si="16"/>
        <v>EA</v>
      </c>
      <c r="F173" s="10" t="s">
        <v>272</v>
      </c>
      <c r="G173" s="16"/>
      <c r="H173" s="27"/>
      <c r="I173" s="25">
        <f t="shared" si="12"/>
        <v>0</v>
      </c>
      <c r="J173" s="5"/>
    </row>
    <row r="174" spans="1:10" ht="26.25" thickBot="1">
      <c r="A174" s="3">
        <f t="shared" si="15"/>
        <v>173</v>
      </c>
      <c r="B174" s="9" t="s">
        <v>105</v>
      </c>
      <c r="C174" s="9">
        <f t="shared" si="13"/>
        <v>6</v>
      </c>
      <c r="D174" s="9" t="str">
        <f t="shared" si="14"/>
        <v>1000</v>
      </c>
      <c r="E174" s="9" t="str">
        <f t="shared" si="16"/>
        <v>EA</v>
      </c>
      <c r="F174" s="10" t="s">
        <v>271</v>
      </c>
      <c r="G174" s="16"/>
      <c r="H174" s="27"/>
      <c r="I174" s="25">
        <f t="shared" si="12"/>
        <v>0</v>
      </c>
      <c r="J174" s="5"/>
    </row>
    <row r="175" spans="1:10" ht="26.25" thickBot="1">
      <c r="A175" s="3">
        <f t="shared" si="15"/>
        <v>174</v>
      </c>
      <c r="B175" s="9" t="s">
        <v>104</v>
      </c>
      <c r="C175" s="9">
        <f t="shared" si="13"/>
        <v>5</v>
      </c>
      <c r="D175" s="9" t="str">
        <f t="shared" si="14"/>
        <v>500</v>
      </c>
      <c r="E175" s="9" t="str">
        <f t="shared" si="16"/>
        <v>EA</v>
      </c>
      <c r="F175" s="10" t="s">
        <v>270</v>
      </c>
      <c r="G175" s="16"/>
      <c r="H175" s="27"/>
      <c r="I175" s="25">
        <f t="shared" ref="I175:I235" si="17">H175*D175</f>
        <v>0</v>
      </c>
      <c r="J175" s="5"/>
    </row>
    <row r="176" spans="1:10" ht="26.25" thickBot="1">
      <c r="A176" s="3">
        <f t="shared" si="15"/>
        <v>175</v>
      </c>
      <c r="B176" s="9" t="s">
        <v>104</v>
      </c>
      <c r="C176" s="9">
        <f t="shared" si="13"/>
        <v>5</v>
      </c>
      <c r="D176" s="9" t="str">
        <f t="shared" si="14"/>
        <v>500</v>
      </c>
      <c r="E176" s="9" t="str">
        <f t="shared" si="16"/>
        <v>EA</v>
      </c>
      <c r="F176" s="10" t="s">
        <v>269</v>
      </c>
      <c r="G176" s="16"/>
      <c r="H176" s="27"/>
      <c r="I176" s="25">
        <f t="shared" si="17"/>
        <v>0</v>
      </c>
      <c r="J176" s="5"/>
    </row>
    <row r="177" spans="1:10" ht="26.25" thickBot="1">
      <c r="A177" s="3">
        <f t="shared" si="15"/>
        <v>176</v>
      </c>
      <c r="B177" s="9" t="s">
        <v>104</v>
      </c>
      <c r="C177" s="9">
        <f t="shared" si="13"/>
        <v>5</v>
      </c>
      <c r="D177" s="9" t="str">
        <f t="shared" si="14"/>
        <v>500</v>
      </c>
      <c r="E177" s="9" t="str">
        <f t="shared" si="16"/>
        <v>EA</v>
      </c>
      <c r="F177" s="10" t="s">
        <v>268</v>
      </c>
      <c r="G177" s="16"/>
      <c r="H177" s="27"/>
      <c r="I177" s="25">
        <f t="shared" si="17"/>
        <v>0</v>
      </c>
      <c r="J177" s="5"/>
    </row>
    <row r="178" spans="1:10" ht="26.25" thickBot="1">
      <c r="A178" s="3">
        <f t="shared" si="15"/>
        <v>177</v>
      </c>
      <c r="B178" s="9" t="s">
        <v>104</v>
      </c>
      <c r="C178" s="9">
        <f t="shared" si="13"/>
        <v>5</v>
      </c>
      <c r="D178" s="9" t="str">
        <f t="shared" si="14"/>
        <v>500</v>
      </c>
      <c r="E178" s="9" t="str">
        <f t="shared" si="16"/>
        <v>EA</v>
      </c>
      <c r="F178" s="10" t="s">
        <v>267</v>
      </c>
      <c r="G178" s="16"/>
      <c r="H178" s="27"/>
      <c r="I178" s="25">
        <f t="shared" si="17"/>
        <v>0</v>
      </c>
      <c r="J178" s="5"/>
    </row>
    <row r="179" spans="1:10" ht="26.25" thickBot="1">
      <c r="A179" s="3">
        <f t="shared" si="15"/>
        <v>178</v>
      </c>
      <c r="B179" s="9"/>
      <c r="C179" s="9"/>
      <c r="D179" s="9">
        <v>20</v>
      </c>
      <c r="E179" s="9" t="s">
        <v>88</v>
      </c>
      <c r="F179" s="10" t="s">
        <v>165</v>
      </c>
      <c r="G179" s="16"/>
      <c r="H179" s="27"/>
      <c r="I179" s="25">
        <f t="shared" si="17"/>
        <v>0</v>
      </c>
      <c r="J179" s="5"/>
    </row>
    <row r="180" spans="1:10" ht="26.25" thickBot="1">
      <c r="A180" s="3">
        <f t="shared" si="15"/>
        <v>179</v>
      </c>
      <c r="B180" s="9"/>
      <c r="C180" s="9"/>
      <c r="D180" s="9">
        <v>20</v>
      </c>
      <c r="E180" s="9" t="s">
        <v>88</v>
      </c>
      <c r="F180" s="10" t="s">
        <v>166</v>
      </c>
      <c r="G180" s="16"/>
      <c r="H180" s="27"/>
      <c r="I180" s="25">
        <f t="shared" si="17"/>
        <v>0</v>
      </c>
      <c r="J180" s="5"/>
    </row>
    <row r="181" spans="1:10" ht="26.25" thickBot="1">
      <c r="A181" s="3">
        <f t="shared" si="15"/>
        <v>180</v>
      </c>
      <c r="B181" s="9"/>
      <c r="C181" s="9"/>
      <c r="D181" s="9">
        <v>20</v>
      </c>
      <c r="E181" s="9" t="s">
        <v>88</v>
      </c>
      <c r="F181" s="10" t="s">
        <v>167</v>
      </c>
      <c r="G181" s="16"/>
      <c r="H181" s="27"/>
      <c r="I181" s="25">
        <f t="shared" si="17"/>
        <v>0</v>
      </c>
      <c r="J181" s="5"/>
    </row>
    <row r="182" spans="1:10" ht="39" thickBot="1">
      <c r="A182" s="3">
        <f t="shared" si="15"/>
        <v>181</v>
      </c>
      <c r="B182" s="9"/>
      <c r="C182" s="9"/>
      <c r="D182" s="9">
        <v>20</v>
      </c>
      <c r="E182" s="9" t="s">
        <v>88</v>
      </c>
      <c r="F182" s="10" t="s">
        <v>168</v>
      </c>
      <c r="G182" s="16"/>
      <c r="H182" s="27"/>
      <c r="I182" s="25">
        <f t="shared" si="17"/>
        <v>0</v>
      </c>
      <c r="J182" s="5"/>
    </row>
    <row r="183" spans="1:10" ht="39" thickBot="1">
      <c r="A183" s="3">
        <f t="shared" si="15"/>
        <v>182</v>
      </c>
      <c r="B183" s="9"/>
      <c r="C183" s="9"/>
      <c r="D183" s="9">
        <v>20</v>
      </c>
      <c r="E183" s="9" t="s">
        <v>88</v>
      </c>
      <c r="F183" s="10" t="s">
        <v>169</v>
      </c>
      <c r="G183" s="16"/>
      <c r="H183" s="27"/>
      <c r="I183" s="25">
        <f t="shared" si="17"/>
        <v>0</v>
      </c>
      <c r="J183" s="5"/>
    </row>
    <row r="184" spans="1:10" ht="39" thickBot="1">
      <c r="A184" s="3">
        <f t="shared" si="15"/>
        <v>183</v>
      </c>
      <c r="B184" s="9"/>
      <c r="C184" s="9"/>
      <c r="D184" s="9">
        <v>20</v>
      </c>
      <c r="E184" s="9" t="s">
        <v>88</v>
      </c>
      <c r="F184" s="10" t="s">
        <v>170</v>
      </c>
      <c r="G184" s="16"/>
      <c r="H184" s="27"/>
      <c r="I184" s="25">
        <f t="shared" si="17"/>
        <v>0</v>
      </c>
      <c r="J184" s="5"/>
    </row>
    <row r="185" spans="1:10" ht="39" thickBot="1">
      <c r="A185" s="3">
        <f t="shared" si="15"/>
        <v>184</v>
      </c>
      <c r="B185" s="9"/>
      <c r="C185" s="9"/>
      <c r="D185" s="9">
        <v>20</v>
      </c>
      <c r="E185" s="9" t="s">
        <v>88</v>
      </c>
      <c r="F185" s="10" t="s">
        <v>171</v>
      </c>
      <c r="G185" s="16"/>
      <c r="H185" s="27"/>
      <c r="I185" s="25">
        <f t="shared" si="17"/>
        <v>0</v>
      </c>
      <c r="J185" s="5"/>
    </row>
    <row r="186" spans="1:10" ht="39" thickBot="1">
      <c r="A186" s="3">
        <f t="shared" si="15"/>
        <v>185</v>
      </c>
      <c r="B186" s="9"/>
      <c r="C186" s="9"/>
      <c r="D186" s="9">
        <v>20</v>
      </c>
      <c r="E186" s="9" t="s">
        <v>88</v>
      </c>
      <c r="F186" s="10" t="s">
        <v>172</v>
      </c>
      <c r="G186" s="16"/>
      <c r="H186" s="27"/>
      <c r="I186" s="25">
        <f t="shared" si="17"/>
        <v>0</v>
      </c>
      <c r="J186" s="5"/>
    </row>
    <row r="187" spans="1:10" ht="39" thickBot="1">
      <c r="A187" s="3">
        <f t="shared" si="15"/>
        <v>186</v>
      </c>
      <c r="B187" s="9"/>
      <c r="C187" s="9"/>
      <c r="D187" s="9">
        <v>20</v>
      </c>
      <c r="E187" s="9" t="s">
        <v>88</v>
      </c>
      <c r="F187" s="10" t="s">
        <v>173</v>
      </c>
      <c r="G187" s="16"/>
      <c r="H187" s="27"/>
      <c r="I187" s="25">
        <f t="shared" si="17"/>
        <v>0</v>
      </c>
      <c r="J187" s="5"/>
    </row>
    <row r="188" spans="1:10" ht="39" thickBot="1">
      <c r="A188" s="3">
        <f t="shared" si="15"/>
        <v>187</v>
      </c>
      <c r="B188" s="9"/>
      <c r="C188" s="9"/>
      <c r="D188" s="9">
        <v>20</v>
      </c>
      <c r="E188" s="9" t="s">
        <v>88</v>
      </c>
      <c r="F188" s="10" t="s">
        <v>174</v>
      </c>
      <c r="G188" s="16"/>
      <c r="H188" s="27"/>
      <c r="I188" s="25">
        <f t="shared" si="17"/>
        <v>0</v>
      </c>
      <c r="J188" s="5"/>
    </row>
    <row r="189" spans="1:10" ht="26.25" thickBot="1">
      <c r="A189" s="3">
        <f t="shared" si="15"/>
        <v>188</v>
      </c>
      <c r="B189" s="9" t="s">
        <v>116</v>
      </c>
      <c r="C189" s="9">
        <f t="shared" si="13"/>
        <v>4</v>
      </c>
      <c r="D189" s="9" t="str">
        <f t="shared" si="14"/>
        <v>20</v>
      </c>
      <c r="E189" s="9" t="str">
        <f t="shared" si="16"/>
        <v>EA</v>
      </c>
      <c r="F189" s="32" t="s">
        <v>175</v>
      </c>
      <c r="G189" s="16"/>
      <c r="H189" s="27"/>
      <c r="I189" s="25">
        <f t="shared" si="17"/>
        <v>0</v>
      </c>
      <c r="J189" s="5"/>
    </row>
    <row r="190" spans="1:10" ht="26.25" thickBot="1">
      <c r="A190" s="3">
        <f t="shared" si="15"/>
        <v>189</v>
      </c>
      <c r="B190" s="9" t="s">
        <v>116</v>
      </c>
      <c r="C190" s="9">
        <f t="shared" si="13"/>
        <v>4</v>
      </c>
      <c r="D190" s="9" t="str">
        <f t="shared" si="14"/>
        <v>20</v>
      </c>
      <c r="E190" s="9" t="str">
        <f t="shared" si="16"/>
        <v>EA</v>
      </c>
      <c r="F190" s="10" t="s">
        <v>3</v>
      </c>
      <c r="G190" s="16"/>
      <c r="H190" s="27"/>
      <c r="I190" s="25">
        <f t="shared" si="17"/>
        <v>0</v>
      </c>
      <c r="J190" s="5"/>
    </row>
    <row r="191" spans="1:10" ht="26.25" thickBot="1">
      <c r="A191" s="3">
        <f t="shared" si="15"/>
        <v>190</v>
      </c>
      <c r="B191" s="9" t="s">
        <v>116</v>
      </c>
      <c r="C191" s="9">
        <f t="shared" si="13"/>
        <v>4</v>
      </c>
      <c r="D191" s="9" t="str">
        <f t="shared" si="14"/>
        <v>20</v>
      </c>
      <c r="E191" s="9" t="str">
        <f t="shared" si="16"/>
        <v>EA</v>
      </c>
      <c r="F191" s="10" t="s">
        <v>4</v>
      </c>
      <c r="G191" s="16"/>
      <c r="H191" s="27"/>
      <c r="I191" s="25">
        <f t="shared" si="17"/>
        <v>0</v>
      </c>
      <c r="J191" s="5"/>
    </row>
    <row r="192" spans="1:10" ht="39" thickBot="1">
      <c r="A192" s="3">
        <f t="shared" si="15"/>
        <v>191</v>
      </c>
      <c r="B192" s="9" t="s">
        <v>116</v>
      </c>
      <c r="C192" s="9">
        <f t="shared" si="13"/>
        <v>4</v>
      </c>
      <c r="D192" s="9" t="str">
        <f t="shared" si="14"/>
        <v>20</v>
      </c>
      <c r="E192" s="9" t="str">
        <f t="shared" si="16"/>
        <v>EA</v>
      </c>
      <c r="F192" s="10" t="s">
        <v>26</v>
      </c>
      <c r="G192" s="16"/>
      <c r="H192" s="27"/>
      <c r="I192" s="25">
        <f t="shared" si="17"/>
        <v>0</v>
      </c>
      <c r="J192" s="5"/>
    </row>
    <row r="193" spans="1:10" ht="39" thickBot="1">
      <c r="A193" s="3">
        <f t="shared" si="15"/>
        <v>192</v>
      </c>
      <c r="B193" s="9" t="s">
        <v>116</v>
      </c>
      <c r="C193" s="9">
        <f t="shared" si="13"/>
        <v>4</v>
      </c>
      <c r="D193" s="9" t="str">
        <f t="shared" si="14"/>
        <v>20</v>
      </c>
      <c r="E193" s="9" t="str">
        <f t="shared" si="16"/>
        <v>EA</v>
      </c>
      <c r="F193" s="10" t="s">
        <v>27</v>
      </c>
      <c r="G193" s="16"/>
      <c r="H193" s="27"/>
      <c r="I193" s="25">
        <f t="shared" si="17"/>
        <v>0</v>
      </c>
      <c r="J193" s="5"/>
    </row>
    <row r="194" spans="1:10" ht="39" thickBot="1">
      <c r="A194" s="3">
        <f t="shared" si="15"/>
        <v>193</v>
      </c>
      <c r="B194" s="9" t="s">
        <v>116</v>
      </c>
      <c r="C194" s="9">
        <f t="shared" si="13"/>
        <v>4</v>
      </c>
      <c r="D194" s="9" t="str">
        <f t="shared" si="14"/>
        <v>20</v>
      </c>
      <c r="E194" s="9" t="str">
        <f t="shared" si="16"/>
        <v>EA</v>
      </c>
      <c r="F194" s="10" t="s">
        <v>28</v>
      </c>
      <c r="G194" s="16"/>
      <c r="H194" s="27"/>
      <c r="I194" s="25">
        <f t="shared" si="17"/>
        <v>0</v>
      </c>
      <c r="J194" s="5"/>
    </row>
    <row r="195" spans="1:10" ht="39" thickBot="1">
      <c r="A195" s="3">
        <f t="shared" si="15"/>
        <v>194</v>
      </c>
      <c r="B195" s="9" t="s">
        <v>107</v>
      </c>
      <c r="C195" s="9">
        <f t="shared" si="13"/>
        <v>4</v>
      </c>
      <c r="D195" s="9" t="str">
        <f t="shared" si="14"/>
        <v>50</v>
      </c>
      <c r="E195" s="9" t="str">
        <f t="shared" si="16"/>
        <v>EA</v>
      </c>
      <c r="F195" s="10" t="s">
        <v>29</v>
      </c>
      <c r="G195" s="16"/>
      <c r="H195" s="27"/>
      <c r="I195" s="25">
        <f t="shared" si="17"/>
        <v>0</v>
      </c>
      <c r="J195" s="5"/>
    </row>
    <row r="196" spans="1:10" ht="39" thickBot="1">
      <c r="A196" s="3">
        <f t="shared" si="15"/>
        <v>195</v>
      </c>
      <c r="B196" s="9" t="s">
        <v>107</v>
      </c>
      <c r="C196" s="9">
        <f t="shared" si="13"/>
        <v>4</v>
      </c>
      <c r="D196" s="9" t="str">
        <f t="shared" si="14"/>
        <v>50</v>
      </c>
      <c r="E196" s="9" t="str">
        <f t="shared" si="16"/>
        <v>EA</v>
      </c>
      <c r="F196" s="10" t="s">
        <v>30</v>
      </c>
      <c r="G196" s="16"/>
      <c r="H196" s="27"/>
      <c r="I196" s="25">
        <f t="shared" si="17"/>
        <v>0</v>
      </c>
      <c r="J196" s="5"/>
    </row>
    <row r="197" spans="1:10" ht="26.25" thickBot="1">
      <c r="A197" s="3">
        <f t="shared" si="15"/>
        <v>196</v>
      </c>
      <c r="B197" s="9" t="s">
        <v>107</v>
      </c>
      <c r="C197" s="9">
        <f t="shared" si="13"/>
        <v>4</v>
      </c>
      <c r="D197" s="9" t="str">
        <f t="shared" si="14"/>
        <v>50</v>
      </c>
      <c r="E197" s="9" t="str">
        <f t="shared" si="16"/>
        <v>EA</v>
      </c>
      <c r="F197" s="10" t="s">
        <v>31</v>
      </c>
      <c r="G197" s="16"/>
      <c r="H197" s="27"/>
      <c r="I197" s="25">
        <f t="shared" si="17"/>
        <v>0</v>
      </c>
      <c r="J197" s="5"/>
    </row>
    <row r="198" spans="1:10" ht="39" thickBot="1">
      <c r="A198" s="3">
        <f t="shared" ref="A198:A261" si="18">A197+1</f>
        <v>197</v>
      </c>
      <c r="B198" s="9" t="s">
        <v>107</v>
      </c>
      <c r="C198" s="9">
        <f t="shared" si="13"/>
        <v>4</v>
      </c>
      <c r="D198" s="9" t="str">
        <f t="shared" si="14"/>
        <v>50</v>
      </c>
      <c r="E198" s="9" t="str">
        <f t="shared" si="16"/>
        <v>EA</v>
      </c>
      <c r="F198" s="10" t="s">
        <v>32</v>
      </c>
      <c r="G198" s="16"/>
      <c r="H198" s="27"/>
      <c r="I198" s="25">
        <f t="shared" si="17"/>
        <v>0</v>
      </c>
      <c r="J198" s="5"/>
    </row>
    <row r="199" spans="1:10" ht="39" thickBot="1">
      <c r="A199" s="3">
        <f t="shared" si="18"/>
        <v>198</v>
      </c>
      <c r="B199" s="9" t="s">
        <v>107</v>
      </c>
      <c r="C199" s="9">
        <f t="shared" si="13"/>
        <v>4</v>
      </c>
      <c r="D199" s="9" t="str">
        <f t="shared" si="14"/>
        <v>50</v>
      </c>
      <c r="E199" s="9" t="str">
        <f t="shared" si="16"/>
        <v>EA</v>
      </c>
      <c r="F199" s="10" t="s">
        <v>33</v>
      </c>
      <c r="G199" s="16"/>
      <c r="H199" s="27"/>
      <c r="I199" s="25">
        <f t="shared" si="17"/>
        <v>0</v>
      </c>
      <c r="J199" s="5"/>
    </row>
    <row r="200" spans="1:10" ht="26.25" thickBot="1">
      <c r="A200" s="3">
        <f t="shared" si="18"/>
        <v>199</v>
      </c>
      <c r="B200" s="9" t="s">
        <v>107</v>
      </c>
      <c r="C200" s="9">
        <f t="shared" si="13"/>
        <v>4</v>
      </c>
      <c r="D200" s="9" t="str">
        <f t="shared" si="14"/>
        <v>50</v>
      </c>
      <c r="E200" s="9" t="str">
        <f t="shared" si="16"/>
        <v>EA</v>
      </c>
      <c r="F200" s="10" t="s">
        <v>273</v>
      </c>
      <c r="G200" s="16"/>
      <c r="H200" s="27"/>
      <c r="I200" s="25">
        <f t="shared" si="17"/>
        <v>0</v>
      </c>
      <c r="J200" s="5"/>
    </row>
    <row r="201" spans="1:10" ht="26.25" thickBot="1">
      <c r="A201" s="3">
        <f t="shared" si="18"/>
        <v>200</v>
      </c>
      <c r="B201" s="9" t="s">
        <v>107</v>
      </c>
      <c r="C201" s="9">
        <f t="shared" si="13"/>
        <v>4</v>
      </c>
      <c r="D201" s="9" t="str">
        <f t="shared" si="14"/>
        <v>50</v>
      </c>
      <c r="E201" s="9" t="str">
        <f t="shared" si="16"/>
        <v>EA</v>
      </c>
      <c r="F201" s="10" t="s">
        <v>274</v>
      </c>
      <c r="G201" s="16"/>
      <c r="H201" s="27"/>
      <c r="I201" s="25">
        <f t="shared" si="17"/>
        <v>0</v>
      </c>
      <c r="J201" s="5"/>
    </row>
    <row r="202" spans="1:10" ht="26.25" thickBot="1">
      <c r="A202" s="3">
        <f t="shared" si="18"/>
        <v>201</v>
      </c>
      <c r="B202" s="9"/>
      <c r="C202" s="9"/>
      <c r="D202" s="9">
        <v>30</v>
      </c>
      <c r="E202" s="9" t="s">
        <v>88</v>
      </c>
      <c r="F202" s="10" t="s">
        <v>275</v>
      </c>
      <c r="G202" s="16"/>
      <c r="H202" s="27"/>
      <c r="I202" s="25">
        <f t="shared" si="17"/>
        <v>0</v>
      </c>
      <c r="J202" s="5"/>
    </row>
    <row r="203" spans="1:10" ht="26.25" thickBot="1">
      <c r="A203" s="3">
        <f t="shared" si="18"/>
        <v>202</v>
      </c>
      <c r="B203" s="9" t="s">
        <v>108</v>
      </c>
      <c r="C203" s="9">
        <f t="shared" si="13"/>
        <v>5</v>
      </c>
      <c r="D203" s="9" t="str">
        <f t="shared" si="14"/>
        <v>100</v>
      </c>
      <c r="E203" s="9" t="str">
        <f t="shared" si="16"/>
        <v>EA</v>
      </c>
      <c r="F203" s="10" t="s">
        <v>34</v>
      </c>
      <c r="G203" s="16"/>
      <c r="H203" s="27"/>
      <c r="I203" s="25">
        <f t="shared" si="17"/>
        <v>0</v>
      </c>
      <c r="J203" s="5"/>
    </row>
    <row r="204" spans="1:10" ht="26.25" thickBot="1">
      <c r="A204" s="3">
        <f t="shared" si="18"/>
        <v>203</v>
      </c>
      <c r="B204" s="9" t="s">
        <v>108</v>
      </c>
      <c r="C204" s="9">
        <f t="shared" si="13"/>
        <v>5</v>
      </c>
      <c r="D204" s="9" t="str">
        <f t="shared" si="14"/>
        <v>100</v>
      </c>
      <c r="E204" s="9" t="str">
        <f t="shared" si="16"/>
        <v>EA</v>
      </c>
      <c r="F204" s="10" t="s">
        <v>35</v>
      </c>
      <c r="G204" s="16"/>
      <c r="H204" s="27"/>
      <c r="I204" s="25">
        <f t="shared" si="17"/>
        <v>0</v>
      </c>
      <c r="J204" s="5"/>
    </row>
    <row r="205" spans="1:10" ht="26.25" thickBot="1">
      <c r="A205" s="3">
        <f t="shared" si="18"/>
        <v>204</v>
      </c>
      <c r="B205" s="9" t="s">
        <v>108</v>
      </c>
      <c r="C205" s="9">
        <f>LEN(B205)</f>
        <v>5</v>
      </c>
      <c r="D205" s="9" t="str">
        <f>LEFT(B205,C205-2)</f>
        <v>100</v>
      </c>
      <c r="E205" s="9" t="str">
        <f t="shared" si="16"/>
        <v>EA</v>
      </c>
      <c r="F205" s="10" t="s">
        <v>84</v>
      </c>
      <c r="G205" s="16"/>
      <c r="H205" s="27"/>
      <c r="I205" s="25">
        <f t="shared" si="17"/>
        <v>0</v>
      </c>
      <c r="J205" s="5"/>
    </row>
    <row r="206" spans="1:10" ht="26.25" thickBot="1">
      <c r="A206" s="3">
        <f t="shared" si="18"/>
        <v>205</v>
      </c>
      <c r="B206" s="9"/>
      <c r="C206" s="9"/>
      <c r="D206" s="9">
        <v>100</v>
      </c>
      <c r="E206" s="9" t="s">
        <v>88</v>
      </c>
      <c r="F206" s="10" t="s">
        <v>85</v>
      </c>
      <c r="G206" s="16"/>
      <c r="H206" s="27"/>
      <c r="I206" s="25">
        <f t="shared" si="17"/>
        <v>0</v>
      </c>
      <c r="J206" s="5"/>
    </row>
    <row r="207" spans="1:10" ht="26.25" thickBot="1">
      <c r="A207" s="3">
        <f t="shared" si="18"/>
        <v>206</v>
      </c>
      <c r="B207" s="9"/>
      <c r="C207" s="9"/>
      <c r="D207" s="9">
        <v>100</v>
      </c>
      <c r="E207" s="9" t="s">
        <v>88</v>
      </c>
      <c r="F207" s="10" t="s">
        <v>5</v>
      </c>
      <c r="G207" s="16"/>
      <c r="H207" s="27"/>
      <c r="I207" s="25">
        <f t="shared" si="17"/>
        <v>0</v>
      </c>
      <c r="J207" s="5"/>
    </row>
    <row r="208" spans="1:10" ht="26.25" thickBot="1">
      <c r="A208" s="3">
        <f t="shared" si="18"/>
        <v>207</v>
      </c>
      <c r="B208" s="9"/>
      <c r="C208" s="9"/>
      <c r="D208" s="9">
        <v>100</v>
      </c>
      <c r="E208" s="9" t="s">
        <v>88</v>
      </c>
      <c r="F208" s="10" t="s">
        <v>6</v>
      </c>
      <c r="G208" s="16"/>
      <c r="H208" s="27"/>
      <c r="I208" s="25">
        <f t="shared" si="17"/>
        <v>0</v>
      </c>
      <c r="J208" s="5"/>
    </row>
    <row r="209" spans="1:10" ht="26.25" thickBot="1">
      <c r="A209" s="3">
        <f t="shared" si="18"/>
        <v>208</v>
      </c>
      <c r="B209" s="9"/>
      <c r="C209" s="9"/>
      <c r="D209" s="9">
        <v>100</v>
      </c>
      <c r="E209" s="9" t="s">
        <v>88</v>
      </c>
      <c r="F209" s="10" t="s">
        <v>7</v>
      </c>
      <c r="G209" s="16"/>
      <c r="H209" s="27"/>
      <c r="I209" s="25">
        <f t="shared" si="17"/>
        <v>0</v>
      </c>
      <c r="J209" s="5"/>
    </row>
    <row r="210" spans="1:10" ht="26.25" thickBot="1">
      <c r="A210" s="3">
        <f t="shared" si="18"/>
        <v>209</v>
      </c>
      <c r="B210" s="9"/>
      <c r="C210" s="9"/>
      <c r="D210" s="9">
        <v>100</v>
      </c>
      <c r="E210" s="9" t="s">
        <v>88</v>
      </c>
      <c r="F210" s="10" t="s">
        <v>8</v>
      </c>
      <c r="G210" s="16"/>
      <c r="H210" s="27"/>
      <c r="I210" s="25">
        <f t="shared" si="17"/>
        <v>0</v>
      </c>
      <c r="J210" s="5"/>
    </row>
    <row r="211" spans="1:10" ht="26.25" thickBot="1">
      <c r="A211" s="3">
        <f t="shared" si="18"/>
        <v>210</v>
      </c>
      <c r="B211" s="9"/>
      <c r="C211" s="9"/>
      <c r="D211" s="9">
        <v>100</v>
      </c>
      <c r="E211" s="9" t="s">
        <v>88</v>
      </c>
      <c r="F211" s="10" t="s">
        <v>9</v>
      </c>
      <c r="G211" s="16"/>
      <c r="H211" s="27"/>
      <c r="I211" s="25">
        <f t="shared" si="17"/>
        <v>0</v>
      </c>
      <c r="J211" s="5"/>
    </row>
    <row r="212" spans="1:10" ht="26.25" thickBot="1">
      <c r="A212" s="3">
        <f t="shared" si="18"/>
        <v>211</v>
      </c>
      <c r="B212" s="9"/>
      <c r="C212" s="9"/>
      <c r="D212" s="9">
        <v>100</v>
      </c>
      <c r="E212" s="9" t="s">
        <v>88</v>
      </c>
      <c r="F212" s="10" t="s">
        <v>10</v>
      </c>
      <c r="G212" s="16"/>
      <c r="H212" s="27"/>
      <c r="I212" s="25">
        <f t="shared" si="17"/>
        <v>0</v>
      </c>
      <c r="J212" s="5"/>
    </row>
    <row r="213" spans="1:10" ht="26.25" thickBot="1">
      <c r="A213" s="3">
        <f t="shared" si="18"/>
        <v>212</v>
      </c>
      <c r="B213" s="9"/>
      <c r="C213" s="9"/>
      <c r="D213" s="9">
        <v>100</v>
      </c>
      <c r="E213" s="9" t="s">
        <v>88</v>
      </c>
      <c r="F213" s="10" t="s">
        <v>11</v>
      </c>
      <c r="G213" s="16"/>
      <c r="H213" s="27"/>
      <c r="I213" s="25">
        <f t="shared" si="17"/>
        <v>0</v>
      </c>
      <c r="J213" s="5"/>
    </row>
    <row r="214" spans="1:10" ht="26.25" thickBot="1">
      <c r="A214" s="3">
        <f t="shared" si="18"/>
        <v>213</v>
      </c>
      <c r="B214" s="9"/>
      <c r="C214" s="9"/>
      <c r="D214" s="9">
        <v>100</v>
      </c>
      <c r="E214" s="9" t="s">
        <v>88</v>
      </c>
      <c r="F214" s="10" t="s">
        <v>12</v>
      </c>
      <c r="G214" s="16"/>
      <c r="H214" s="27"/>
      <c r="I214" s="25">
        <f t="shared" si="17"/>
        <v>0</v>
      </c>
      <c r="J214" s="5"/>
    </row>
    <row r="215" spans="1:10" ht="26.25" thickBot="1">
      <c r="A215" s="3">
        <f t="shared" si="18"/>
        <v>214</v>
      </c>
      <c r="B215" s="9"/>
      <c r="C215" s="9"/>
      <c r="D215" s="9">
        <v>100</v>
      </c>
      <c r="E215" s="9" t="s">
        <v>88</v>
      </c>
      <c r="F215" s="10" t="s">
        <v>13</v>
      </c>
      <c r="G215" s="16"/>
      <c r="H215" s="27"/>
      <c r="I215" s="25">
        <f t="shared" si="17"/>
        <v>0</v>
      </c>
      <c r="J215" s="5"/>
    </row>
    <row r="216" spans="1:10" ht="26.25" thickBot="1">
      <c r="A216" s="3">
        <f t="shared" si="18"/>
        <v>215</v>
      </c>
      <c r="B216" s="9"/>
      <c r="C216" s="9"/>
      <c r="D216" s="9">
        <v>100</v>
      </c>
      <c r="E216" s="9" t="s">
        <v>88</v>
      </c>
      <c r="F216" s="10" t="s">
        <v>14</v>
      </c>
      <c r="G216" s="16"/>
      <c r="H216" s="27"/>
      <c r="I216" s="25">
        <f t="shared" si="17"/>
        <v>0</v>
      </c>
      <c r="J216" s="5"/>
    </row>
    <row r="217" spans="1:10" ht="26.25" thickBot="1">
      <c r="A217" s="3">
        <f t="shared" si="18"/>
        <v>216</v>
      </c>
      <c r="B217" s="9"/>
      <c r="C217" s="9"/>
      <c r="D217" s="9">
        <v>100</v>
      </c>
      <c r="E217" s="9" t="s">
        <v>88</v>
      </c>
      <c r="F217" s="10" t="s">
        <v>15</v>
      </c>
      <c r="G217" s="16"/>
      <c r="H217" s="27"/>
      <c r="I217" s="25">
        <f t="shared" si="17"/>
        <v>0</v>
      </c>
      <c r="J217" s="5"/>
    </row>
    <row r="218" spans="1:10" ht="26.25" thickBot="1">
      <c r="A218" s="3">
        <f t="shared" si="18"/>
        <v>217</v>
      </c>
      <c r="B218" s="9"/>
      <c r="C218" s="9"/>
      <c r="D218" s="9">
        <v>100</v>
      </c>
      <c r="E218" s="9" t="s">
        <v>88</v>
      </c>
      <c r="F218" s="10" t="s">
        <v>16</v>
      </c>
      <c r="G218" s="16"/>
      <c r="H218" s="27"/>
      <c r="I218" s="25">
        <f t="shared" si="17"/>
        <v>0</v>
      </c>
      <c r="J218" s="5"/>
    </row>
    <row r="219" spans="1:10" ht="26.25" thickBot="1">
      <c r="A219" s="3">
        <f t="shared" si="18"/>
        <v>218</v>
      </c>
      <c r="B219" s="9" t="s">
        <v>108</v>
      </c>
      <c r="C219" s="9">
        <f t="shared" ref="C219:C236" si="19">LEN(B219)</f>
        <v>5</v>
      </c>
      <c r="D219" s="9" t="str">
        <f t="shared" ref="D219:D236" si="20">LEFT(B219,C219-2)</f>
        <v>100</v>
      </c>
      <c r="E219" s="9" t="str">
        <f t="shared" si="16"/>
        <v>EA</v>
      </c>
      <c r="F219" s="10" t="s">
        <v>17</v>
      </c>
      <c r="G219" s="16"/>
      <c r="H219" s="27"/>
      <c r="I219" s="25">
        <f t="shared" si="17"/>
        <v>0</v>
      </c>
      <c r="J219" s="5"/>
    </row>
    <row r="220" spans="1:10" ht="26.25" thickBot="1">
      <c r="A220" s="3">
        <f t="shared" si="18"/>
        <v>219</v>
      </c>
      <c r="B220" s="9" t="s">
        <v>108</v>
      </c>
      <c r="C220" s="9">
        <f t="shared" si="19"/>
        <v>5</v>
      </c>
      <c r="D220" s="9" t="str">
        <f t="shared" si="20"/>
        <v>100</v>
      </c>
      <c r="E220" s="9" t="str">
        <f t="shared" si="16"/>
        <v>EA</v>
      </c>
      <c r="F220" s="10" t="s">
        <v>18</v>
      </c>
      <c r="G220" s="16"/>
      <c r="H220" s="27"/>
      <c r="I220" s="25">
        <f t="shared" si="17"/>
        <v>0</v>
      </c>
      <c r="J220" s="5"/>
    </row>
    <row r="221" spans="1:10" ht="26.25" thickBot="1">
      <c r="A221" s="3">
        <f t="shared" si="18"/>
        <v>220</v>
      </c>
      <c r="B221" s="9" t="s">
        <v>108</v>
      </c>
      <c r="C221" s="9">
        <f t="shared" si="19"/>
        <v>5</v>
      </c>
      <c r="D221" s="9" t="str">
        <f t="shared" si="20"/>
        <v>100</v>
      </c>
      <c r="E221" s="9" t="str">
        <f t="shared" si="16"/>
        <v>EA</v>
      </c>
      <c r="F221" s="10" t="s">
        <v>19</v>
      </c>
      <c r="G221" s="16"/>
      <c r="H221" s="27"/>
      <c r="I221" s="25">
        <f t="shared" si="17"/>
        <v>0</v>
      </c>
      <c r="J221" s="5"/>
    </row>
    <row r="222" spans="1:10" ht="26.25" thickBot="1">
      <c r="A222" s="3">
        <f t="shared" si="18"/>
        <v>221</v>
      </c>
      <c r="B222" s="9" t="s">
        <v>108</v>
      </c>
      <c r="C222" s="9">
        <f t="shared" si="19"/>
        <v>5</v>
      </c>
      <c r="D222" s="9" t="str">
        <f t="shared" si="20"/>
        <v>100</v>
      </c>
      <c r="E222" s="9" t="str">
        <f t="shared" si="16"/>
        <v>EA</v>
      </c>
      <c r="F222" s="10" t="s">
        <v>20</v>
      </c>
      <c r="G222" s="16"/>
      <c r="H222" s="27"/>
      <c r="I222" s="25">
        <f t="shared" si="17"/>
        <v>0</v>
      </c>
      <c r="J222" s="5"/>
    </row>
    <row r="223" spans="1:10" ht="26.25" thickBot="1">
      <c r="A223" s="3">
        <f t="shared" si="18"/>
        <v>222</v>
      </c>
      <c r="B223" s="9" t="s">
        <v>108</v>
      </c>
      <c r="C223" s="9">
        <f t="shared" si="19"/>
        <v>5</v>
      </c>
      <c r="D223" s="9" t="str">
        <f t="shared" si="20"/>
        <v>100</v>
      </c>
      <c r="E223" s="9" t="str">
        <f t="shared" si="16"/>
        <v>EA</v>
      </c>
      <c r="F223" s="10" t="s">
        <v>21</v>
      </c>
      <c r="G223" s="16"/>
      <c r="H223" s="27"/>
      <c r="I223" s="25">
        <f t="shared" si="17"/>
        <v>0</v>
      </c>
      <c r="J223" s="5"/>
    </row>
    <row r="224" spans="1:10" ht="26.25" thickBot="1">
      <c r="A224" s="3">
        <f t="shared" si="18"/>
        <v>223</v>
      </c>
      <c r="B224" s="9" t="s">
        <v>108</v>
      </c>
      <c r="C224" s="9">
        <f t="shared" si="19"/>
        <v>5</v>
      </c>
      <c r="D224" s="9" t="str">
        <f t="shared" si="20"/>
        <v>100</v>
      </c>
      <c r="E224" s="9" t="str">
        <f t="shared" si="16"/>
        <v>EA</v>
      </c>
      <c r="F224" s="10" t="s">
        <v>22</v>
      </c>
      <c r="G224" s="16"/>
      <c r="H224" s="27"/>
      <c r="I224" s="25">
        <f t="shared" si="17"/>
        <v>0</v>
      </c>
      <c r="J224" s="5"/>
    </row>
    <row r="225" spans="1:10" ht="26.25" thickBot="1">
      <c r="A225" s="3">
        <f t="shared" si="18"/>
        <v>224</v>
      </c>
      <c r="B225" s="9" t="s">
        <v>108</v>
      </c>
      <c r="C225" s="9">
        <f t="shared" si="19"/>
        <v>5</v>
      </c>
      <c r="D225" s="9" t="str">
        <f t="shared" si="20"/>
        <v>100</v>
      </c>
      <c r="E225" s="9" t="str">
        <f t="shared" si="16"/>
        <v>EA</v>
      </c>
      <c r="F225" s="10" t="s">
        <v>23</v>
      </c>
      <c r="G225" s="16"/>
      <c r="H225" s="27"/>
      <c r="I225" s="25">
        <f t="shared" si="17"/>
        <v>0</v>
      </c>
      <c r="J225" s="5"/>
    </row>
    <row r="226" spans="1:10" ht="26.25" thickBot="1">
      <c r="A226" s="3">
        <f t="shared" si="18"/>
        <v>225</v>
      </c>
      <c r="B226" s="9" t="s">
        <v>108</v>
      </c>
      <c r="C226" s="9">
        <f t="shared" si="19"/>
        <v>5</v>
      </c>
      <c r="D226" s="9" t="str">
        <f t="shared" si="20"/>
        <v>100</v>
      </c>
      <c r="E226" s="9" t="str">
        <f t="shared" si="16"/>
        <v>EA</v>
      </c>
      <c r="F226" s="10" t="s">
        <v>24</v>
      </c>
      <c r="G226" s="16"/>
      <c r="H226" s="27"/>
      <c r="I226" s="25">
        <f t="shared" si="17"/>
        <v>0</v>
      </c>
      <c r="J226" s="5"/>
    </row>
    <row r="227" spans="1:10" ht="26.25" thickBot="1">
      <c r="A227" s="3">
        <f t="shared" si="18"/>
        <v>226</v>
      </c>
      <c r="B227" s="9" t="s">
        <v>108</v>
      </c>
      <c r="C227" s="9">
        <f t="shared" si="19"/>
        <v>5</v>
      </c>
      <c r="D227" s="9" t="str">
        <f t="shared" si="20"/>
        <v>100</v>
      </c>
      <c r="E227" s="9" t="str">
        <f t="shared" si="16"/>
        <v>EA</v>
      </c>
      <c r="F227" s="10" t="s">
        <v>25</v>
      </c>
      <c r="G227" s="16"/>
      <c r="H227" s="27"/>
      <c r="I227" s="25">
        <f t="shared" si="17"/>
        <v>0</v>
      </c>
      <c r="J227" s="5"/>
    </row>
    <row r="228" spans="1:10" ht="26.25" thickBot="1">
      <c r="A228" s="3">
        <f t="shared" si="18"/>
        <v>227</v>
      </c>
      <c r="B228" s="9" t="s">
        <v>108</v>
      </c>
      <c r="C228" s="9">
        <f t="shared" si="19"/>
        <v>5</v>
      </c>
      <c r="D228" s="9" t="str">
        <f t="shared" si="20"/>
        <v>100</v>
      </c>
      <c r="E228" s="9" t="str">
        <f t="shared" si="16"/>
        <v>EA</v>
      </c>
      <c r="F228" s="10" t="s">
        <v>87</v>
      </c>
      <c r="G228" s="16"/>
      <c r="H228" s="27"/>
      <c r="I228" s="25">
        <f t="shared" si="17"/>
        <v>0</v>
      </c>
      <c r="J228" s="5"/>
    </row>
    <row r="229" spans="1:10" ht="26.25" thickBot="1">
      <c r="A229" s="3">
        <f t="shared" si="18"/>
        <v>228</v>
      </c>
      <c r="B229" s="9" t="s">
        <v>108</v>
      </c>
      <c r="C229" s="9">
        <f t="shared" si="19"/>
        <v>5</v>
      </c>
      <c r="D229" s="9" t="str">
        <f t="shared" si="20"/>
        <v>100</v>
      </c>
      <c r="E229" s="9" t="str">
        <f t="shared" si="16"/>
        <v>EA</v>
      </c>
      <c r="F229" s="10" t="s">
        <v>49</v>
      </c>
      <c r="G229" s="16"/>
      <c r="H229" s="27"/>
      <c r="I229" s="25">
        <f t="shared" si="17"/>
        <v>0</v>
      </c>
      <c r="J229" s="5"/>
    </row>
    <row r="230" spans="1:10" ht="26.25" thickBot="1">
      <c r="A230" s="3">
        <f t="shared" si="18"/>
        <v>229</v>
      </c>
      <c r="B230" s="9" t="s">
        <v>108</v>
      </c>
      <c r="C230" s="9">
        <f t="shared" si="19"/>
        <v>5</v>
      </c>
      <c r="D230" s="9" t="str">
        <f t="shared" si="20"/>
        <v>100</v>
      </c>
      <c r="E230" s="9" t="str">
        <f t="shared" si="16"/>
        <v>EA</v>
      </c>
      <c r="F230" s="10" t="s">
        <v>50</v>
      </c>
      <c r="G230" s="16"/>
      <c r="H230" s="27"/>
      <c r="I230" s="25">
        <f t="shared" si="17"/>
        <v>0</v>
      </c>
      <c r="J230" s="5"/>
    </row>
    <row r="231" spans="1:10" ht="26.25" thickBot="1">
      <c r="A231" s="3">
        <f t="shared" si="18"/>
        <v>230</v>
      </c>
      <c r="B231" s="9" t="s">
        <v>108</v>
      </c>
      <c r="C231" s="9">
        <f t="shared" si="19"/>
        <v>5</v>
      </c>
      <c r="D231" s="9" t="str">
        <f t="shared" si="20"/>
        <v>100</v>
      </c>
      <c r="E231" s="9" t="str">
        <f t="shared" si="16"/>
        <v>EA</v>
      </c>
      <c r="F231" s="10" t="s">
        <v>103</v>
      </c>
      <c r="G231" s="16"/>
      <c r="H231" s="27"/>
      <c r="I231" s="25">
        <f t="shared" si="17"/>
        <v>0</v>
      </c>
      <c r="J231" s="5"/>
    </row>
    <row r="232" spans="1:10" ht="26.25" thickBot="1">
      <c r="A232" s="3">
        <f t="shared" si="18"/>
        <v>231</v>
      </c>
      <c r="B232" s="9" t="s">
        <v>108</v>
      </c>
      <c r="C232" s="9">
        <f t="shared" si="19"/>
        <v>5</v>
      </c>
      <c r="D232" s="9" t="str">
        <f t="shared" si="20"/>
        <v>100</v>
      </c>
      <c r="E232" s="9" t="str">
        <f t="shared" si="16"/>
        <v>EA</v>
      </c>
      <c r="F232" s="10" t="s">
        <v>51</v>
      </c>
      <c r="G232" s="16"/>
      <c r="H232" s="27"/>
      <c r="I232" s="25">
        <f t="shared" si="17"/>
        <v>0</v>
      </c>
      <c r="J232" s="5"/>
    </row>
    <row r="233" spans="1:10" ht="26.25" thickBot="1">
      <c r="A233" s="3">
        <f t="shared" si="18"/>
        <v>232</v>
      </c>
      <c r="B233" s="9" t="s">
        <v>108</v>
      </c>
      <c r="C233" s="9">
        <f t="shared" si="19"/>
        <v>5</v>
      </c>
      <c r="D233" s="9" t="str">
        <f t="shared" si="20"/>
        <v>100</v>
      </c>
      <c r="E233" s="9" t="str">
        <f t="shared" si="16"/>
        <v>EA</v>
      </c>
      <c r="F233" s="10" t="s">
        <v>52</v>
      </c>
      <c r="G233" s="16"/>
      <c r="H233" s="27"/>
      <c r="I233" s="25">
        <f t="shared" si="17"/>
        <v>0</v>
      </c>
      <c r="J233" s="5"/>
    </row>
    <row r="234" spans="1:10" ht="26.25" thickBot="1">
      <c r="A234" s="3">
        <f t="shared" si="18"/>
        <v>233</v>
      </c>
      <c r="B234" s="9" t="s">
        <v>108</v>
      </c>
      <c r="C234" s="9">
        <f t="shared" si="19"/>
        <v>5</v>
      </c>
      <c r="D234" s="9" t="str">
        <f t="shared" si="20"/>
        <v>100</v>
      </c>
      <c r="E234" s="9" t="str">
        <f t="shared" si="16"/>
        <v>EA</v>
      </c>
      <c r="F234" s="10" t="s">
        <v>53</v>
      </c>
      <c r="G234" s="16"/>
      <c r="H234" s="27"/>
      <c r="I234" s="25">
        <f t="shared" si="17"/>
        <v>0</v>
      </c>
      <c r="J234" s="5"/>
    </row>
    <row r="235" spans="1:10" ht="26.25" thickBot="1">
      <c r="A235" s="3">
        <f t="shared" si="18"/>
        <v>234</v>
      </c>
      <c r="B235" s="9" t="s">
        <v>108</v>
      </c>
      <c r="C235" s="9">
        <f t="shared" si="19"/>
        <v>5</v>
      </c>
      <c r="D235" s="9" t="str">
        <f t="shared" si="20"/>
        <v>100</v>
      </c>
      <c r="E235" s="9" t="str">
        <f t="shared" si="16"/>
        <v>EA</v>
      </c>
      <c r="F235" s="10" t="s">
        <v>54</v>
      </c>
      <c r="G235" s="16"/>
      <c r="H235" s="27"/>
      <c r="I235" s="25">
        <f t="shared" si="17"/>
        <v>0</v>
      </c>
      <c r="J235" s="5"/>
    </row>
    <row r="236" spans="1:10" ht="26.25" thickBot="1">
      <c r="A236" s="3">
        <f t="shared" si="18"/>
        <v>235</v>
      </c>
      <c r="B236" s="9" t="s">
        <v>108</v>
      </c>
      <c r="C236" s="9">
        <f t="shared" si="19"/>
        <v>5</v>
      </c>
      <c r="D236" s="9" t="str">
        <f t="shared" si="20"/>
        <v>100</v>
      </c>
      <c r="E236" s="9" t="str">
        <f t="shared" si="16"/>
        <v>EA</v>
      </c>
      <c r="F236" s="10" t="s">
        <v>55</v>
      </c>
      <c r="G236" s="16"/>
      <c r="H236" s="27"/>
      <c r="I236" s="25">
        <f t="shared" ref="I236:I299" si="21">H236*D236</f>
        <v>0</v>
      </c>
      <c r="J236" s="5"/>
    </row>
    <row r="237" spans="1:10" ht="26.25" thickBot="1">
      <c r="A237" s="3">
        <f t="shared" si="18"/>
        <v>236</v>
      </c>
      <c r="B237" s="9"/>
      <c r="C237" s="9"/>
      <c r="D237" s="9">
        <v>100</v>
      </c>
      <c r="E237" s="9" t="s">
        <v>88</v>
      </c>
      <c r="F237" s="10" t="s">
        <v>56</v>
      </c>
      <c r="G237" s="16"/>
      <c r="H237" s="27"/>
      <c r="I237" s="25">
        <f t="shared" si="21"/>
        <v>0</v>
      </c>
      <c r="J237" s="5"/>
    </row>
    <row r="238" spans="1:10" ht="26.25" thickBot="1">
      <c r="A238" s="3">
        <f t="shared" si="18"/>
        <v>237</v>
      </c>
      <c r="B238" s="9"/>
      <c r="C238" s="9"/>
      <c r="D238" s="9">
        <v>100</v>
      </c>
      <c r="E238" s="9" t="s">
        <v>88</v>
      </c>
      <c r="F238" s="10" t="s">
        <v>57</v>
      </c>
      <c r="G238" s="16"/>
      <c r="H238" s="27"/>
      <c r="I238" s="25">
        <f t="shared" si="21"/>
        <v>0</v>
      </c>
      <c r="J238" s="5"/>
    </row>
    <row r="239" spans="1:10" ht="26.25" thickBot="1">
      <c r="A239" s="3">
        <f t="shared" si="18"/>
        <v>238</v>
      </c>
      <c r="B239" s="9"/>
      <c r="C239" s="9"/>
      <c r="D239" s="9">
        <v>100</v>
      </c>
      <c r="E239" s="9" t="s">
        <v>88</v>
      </c>
      <c r="F239" s="10" t="s">
        <v>58</v>
      </c>
      <c r="G239" s="16"/>
      <c r="H239" s="27"/>
      <c r="I239" s="25">
        <f t="shared" si="21"/>
        <v>0</v>
      </c>
      <c r="J239" s="5"/>
    </row>
    <row r="240" spans="1:10" ht="26.25" thickBot="1">
      <c r="A240" s="3">
        <f t="shared" si="18"/>
        <v>239</v>
      </c>
      <c r="B240" s="9"/>
      <c r="C240" s="9"/>
      <c r="D240" s="9">
        <v>100</v>
      </c>
      <c r="E240" s="9" t="s">
        <v>88</v>
      </c>
      <c r="F240" s="10" t="s">
        <v>59</v>
      </c>
      <c r="G240" s="16"/>
      <c r="H240" s="27"/>
      <c r="I240" s="25">
        <f t="shared" si="21"/>
        <v>0</v>
      </c>
      <c r="J240" s="5"/>
    </row>
    <row r="241" spans="1:10" ht="26.25" thickBot="1">
      <c r="A241" s="3">
        <f t="shared" si="18"/>
        <v>240</v>
      </c>
      <c r="B241" s="9"/>
      <c r="C241" s="9"/>
      <c r="D241" s="9">
        <v>100</v>
      </c>
      <c r="E241" s="9" t="s">
        <v>88</v>
      </c>
      <c r="F241" s="10" t="s">
        <v>60</v>
      </c>
      <c r="G241" s="16"/>
      <c r="H241" s="27"/>
      <c r="I241" s="25">
        <f t="shared" si="21"/>
        <v>0</v>
      </c>
      <c r="J241" s="5"/>
    </row>
    <row r="242" spans="1:10" ht="26.25" thickBot="1">
      <c r="A242" s="3">
        <f t="shared" si="18"/>
        <v>241</v>
      </c>
      <c r="B242" s="9"/>
      <c r="C242" s="9"/>
      <c r="D242" s="9">
        <v>100</v>
      </c>
      <c r="E242" s="9" t="s">
        <v>88</v>
      </c>
      <c r="F242" s="10" t="s">
        <v>61</v>
      </c>
      <c r="G242" s="16"/>
      <c r="H242" s="27"/>
      <c r="I242" s="25">
        <f t="shared" si="21"/>
        <v>0</v>
      </c>
      <c r="J242" s="5"/>
    </row>
    <row r="243" spans="1:10" ht="26.25" thickBot="1">
      <c r="A243" s="3">
        <f t="shared" si="18"/>
        <v>242</v>
      </c>
      <c r="B243" s="9"/>
      <c r="C243" s="9"/>
      <c r="D243" s="9">
        <v>100</v>
      </c>
      <c r="E243" s="9" t="s">
        <v>88</v>
      </c>
      <c r="F243" s="10" t="s">
        <v>62</v>
      </c>
      <c r="G243" s="16"/>
      <c r="H243" s="27"/>
      <c r="I243" s="25">
        <f t="shared" si="21"/>
        <v>0</v>
      </c>
      <c r="J243" s="5"/>
    </row>
    <row r="244" spans="1:10" ht="26.25" thickBot="1">
      <c r="A244" s="3">
        <f t="shared" si="18"/>
        <v>243</v>
      </c>
      <c r="B244" s="9"/>
      <c r="C244" s="9"/>
      <c r="D244" s="9">
        <v>100</v>
      </c>
      <c r="E244" s="9" t="s">
        <v>88</v>
      </c>
      <c r="F244" s="10" t="s">
        <v>63</v>
      </c>
      <c r="G244" s="16"/>
      <c r="H244" s="27"/>
      <c r="I244" s="25">
        <f t="shared" si="21"/>
        <v>0</v>
      </c>
      <c r="J244" s="5"/>
    </row>
    <row r="245" spans="1:10" ht="26.25" thickBot="1">
      <c r="A245" s="3">
        <f t="shared" si="18"/>
        <v>244</v>
      </c>
      <c r="B245" s="9"/>
      <c r="C245" s="9"/>
      <c r="D245" s="9">
        <v>100</v>
      </c>
      <c r="E245" s="9" t="s">
        <v>88</v>
      </c>
      <c r="F245" s="10" t="s">
        <v>121</v>
      </c>
      <c r="G245" s="16"/>
      <c r="H245" s="27"/>
      <c r="I245" s="25">
        <f t="shared" si="21"/>
        <v>0</v>
      </c>
      <c r="J245" s="5"/>
    </row>
    <row r="246" spans="1:10" ht="26.25" thickBot="1">
      <c r="A246" s="3">
        <f t="shared" si="18"/>
        <v>245</v>
      </c>
      <c r="B246" s="9"/>
      <c r="C246" s="9"/>
      <c r="D246" s="9">
        <v>100</v>
      </c>
      <c r="E246" s="9" t="s">
        <v>88</v>
      </c>
      <c r="F246" s="10" t="s">
        <v>86</v>
      </c>
      <c r="G246" s="16"/>
      <c r="H246" s="27"/>
      <c r="I246" s="25">
        <f t="shared" si="21"/>
        <v>0</v>
      </c>
      <c r="J246" s="5"/>
    </row>
    <row r="247" spans="1:10" ht="26.25" thickBot="1">
      <c r="A247" s="3">
        <f t="shared" si="18"/>
        <v>246</v>
      </c>
      <c r="B247" s="9"/>
      <c r="C247" s="9"/>
      <c r="D247" s="9">
        <v>100</v>
      </c>
      <c r="E247" s="9" t="s">
        <v>88</v>
      </c>
      <c r="F247" s="10" t="s">
        <v>122</v>
      </c>
      <c r="G247" s="16"/>
      <c r="H247" s="27"/>
      <c r="I247" s="25">
        <f t="shared" si="21"/>
        <v>0</v>
      </c>
      <c r="J247" s="5"/>
    </row>
    <row r="248" spans="1:10" ht="26.25" thickBot="1">
      <c r="A248" s="3">
        <f t="shared" si="18"/>
        <v>247</v>
      </c>
      <c r="B248" s="9"/>
      <c r="C248" s="9"/>
      <c r="D248" s="9">
        <v>100</v>
      </c>
      <c r="E248" s="9" t="s">
        <v>88</v>
      </c>
      <c r="F248" s="10" t="s">
        <v>123</v>
      </c>
      <c r="G248" s="16"/>
      <c r="H248" s="27"/>
      <c r="I248" s="25">
        <f t="shared" si="21"/>
        <v>0</v>
      </c>
      <c r="J248" s="5"/>
    </row>
    <row r="249" spans="1:10" ht="26.25" thickBot="1">
      <c r="A249" s="3">
        <f t="shared" si="18"/>
        <v>248</v>
      </c>
      <c r="B249" s="9"/>
      <c r="C249" s="9"/>
      <c r="D249" s="9">
        <v>100</v>
      </c>
      <c r="E249" s="9" t="s">
        <v>88</v>
      </c>
      <c r="F249" s="10" t="s">
        <v>124</v>
      </c>
      <c r="G249" s="16"/>
      <c r="H249" s="27"/>
      <c r="I249" s="25">
        <f t="shared" si="21"/>
        <v>0</v>
      </c>
      <c r="J249" s="5"/>
    </row>
    <row r="250" spans="1:10" ht="26.25" thickBot="1">
      <c r="A250" s="3">
        <f t="shared" si="18"/>
        <v>249</v>
      </c>
      <c r="B250" s="9"/>
      <c r="C250" s="9"/>
      <c r="D250" s="9">
        <v>100</v>
      </c>
      <c r="E250" s="9" t="s">
        <v>88</v>
      </c>
      <c r="F250" s="10" t="s">
        <v>125</v>
      </c>
      <c r="G250" s="16"/>
      <c r="H250" s="27"/>
      <c r="I250" s="25">
        <f t="shared" si="21"/>
        <v>0</v>
      </c>
      <c r="J250" s="5"/>
    </row>
    <row r="251" spans="1:10" ht="26.25" thickBot="1">
      <c r="A251" s="3">
        <f t="shared" si="18"/>
        <v>250</v>
      </c>
      <c r="B251" s="9"/>
      <c r="C251" s="9"/>
      <c r="D251" s="9">
        <v>100</v>
      </c>
      <c r="E251" s="9" t="s">
        <v>88</v>
      </c>
      <c r="F251" s="10" t="s">
        <v>126</v>
      </c>
      <c r="G251" s="16"/>
      <c r="H251" s="27"/>
      <c r="I251" s="25">
        <f t="shared" si="21"/>
        <v>0</v>
      </c>
      <c r="J251" s="5"/>
    </row>
    <row r="252" spans="1:10" ht="26.25" thickBot="1">
      <c r="A252" s="3">
        <f t="shared" si="18"/>
        <v>251</v>
      </c>
      <c r="B252" s="9" t="s">
        <v>108</v>
      </c>
      <c r="C252" s="9">
        <f>LEN(B252)</f>
        <v>5</v>
      </c>
      <c r="D252" s="9" t="str">
        <f>LEFT(B252,C252-2)</f>
        <v>100</v>
      </c>
      <c r="E252" s="9" t="str">
        <f t="shared" si="16"/>
        <v>EA</v>
      </c>
      <c r="F252" s="10" t="s">
        <v>127</v>
      </c>
      <c r="G252" s="16"/>
      <c r="H252" s="27"/>
      <c r="I252" s="25">
        <f t="shared" si="21"/>
        <v>0</v>
      </c>
      <c r="J252" s="5"/>
    </row>
    <row r="253" spans="1:10" ht="26.25" thickBot="1">
      <c r="A253" s="3">
        <f t="shared" si="18"/>
        <v>252</v>
      </c>
      <c r="B253" s="9" t="s">
        <v>108</v>
      </c>
      <c r="C253" s="9">
        <f>LEN(B253)</f>
        <v>5</v>
      </c>
      <c r="D253" s="9" t="str">
        <f>LEFT(B253,C253-2)</f>
        <v>100</v>
      </c>
      <c r="E253" s="9" t="str">
        <f>RIGHT(B253,2)</f>
        <v>EA</v>
      </c>
      <c r="F253" s="10" t="s">
        <v>128</v>
      </c>
      <c r="G253" s="16"/>
      <c r="H253" s="27"/>
      <c r="I253" s="25">
        <f t="shared" si="21"/>
        <v>0</v>
      </c>
      <c r="J253" s="5"/>
    </row>
    <row r="254" spans="1:10" ht="26.25" thickBot="1">
      <c r="A254" s="3">
        <f t="shared" si="18"/>
        <v>253</v>
      </c>
      <c r="B254" s="9" t="s">
        <v>108</v>
      </c>
      <c r="C254" s="9">
        <f>LEN(B254)</f>
        <v>5</v>
      </c>
      <c r="D254" s="9" t="str">
        <f>LEFT(B254,C254-2)</f>
        <v>100</v>
      </c>
      <c r="E254" s="9" t="str">
        <f>RIGHT(B254,2)</f>
        <v>EA</v>
      </c>
      <c r="F254" s="10" t="s">
        <v>129</v>
      </c>
      <c r="G254" s="16"/>
      <c r="H254" s="27"/>
      <c r="I254" s="25">
        <f t="shared" si="21"/>
        <v>0</v>
      </c>
      <c r="J254" s="5"/>
    </row>
    <row r="255" spans="1:10" ht="26.25" thickBot="1">
      <c r="A255" s="3">
        <f t="shared" si="18"/>
        <v>254</v>
      </c>
      <c r="B255" s="9" t="s">
        <v>108</v>
      </c>
      <c r="C255" s="9">
        <f>LEN(B255)</f>
        <v>5</v>
      </c>
      <c r="D255" s="9" t="str">
        <f>LEFT(B255,C255-2)</f>
        <v>100</v>
      </c>
      <c r="E255" s="9" t="str">
        <f>RIGHT(B255,2)</f>
        <v>EA</v>
      </c>
      <c r="F255" s="10" t="s">
        <v>130</v>
      </c>
      <c r="G255" s="16"/>
      <c r="H255" s="27"/>
      <c r="I255" s="25">
        <f t="shared" si="21"/>
        <v>0</v>
      </c>
      <c r="J255" s="5"/>
    </row>
    <row r="256" spans="1:10" ht="26.25" thickBot="1">
      <c r="A256" s="3">
        <f t="shared" si="18"/>
        <v>255</v>
      </c>
      <c r="B256" s="9"/>
      <c r="C256" s="9"/>
      <c r="D256" s="9">
        <v>100</v>
      </c>
      <c r="E256" s="9" t="s">
        <v>88</v>
      </c>
      <c r="F256" s="10" t="s">
        <v>148</v>
      </c>
      <c r="G256" s="16"/>
      <c r="H256" s="27"/>
      <c r="I256" s="25">
        <f t="shared" si="21"/>
        <v>0</v>
      </c>
      <c r="J256" s="5"/>
    </row>
    <row r="257" spans="1:10" ht="26.25" thickBot="1">
      <c r="A257" s="3">
        <f t="shared" si="18"/>
        <v>256</v>
      </c>
      <c r="B257" s="9" t="s">
        <v>108</v>
      </c>
      <c r="C257" s="9">
        <f>LEN(B257)</f>
        <v>5</v>
      </c>
      <c r="D257" s="9" t="str">
        <f>LEFT(B257,C257-2)</f>
        <v>100</v>
      </c>
      <c r="E257" s="9" t="str">
        <f>RIGHT(B257,2)</f>
        <v>EA</v>
      </c>
      <c r="F257" s="10" t="s">
        <v>149</v>
      </c>
      <c r="G257" s="16"/>
      <c r="H257" s="27"/>
      <c r="I257" s="25">
        <f t="shared" si="21"/>
        <v>0</v>
      </c>
      <c r="J257" s="5"/>
    </row>
    <row r="258" spans="1:10" ht="26.25" thickBot="1">
      <c r="A258" s="3">
        <f t="shared" si="18"/>
        <v>257</v>
      </c>
      <c r="B258" s="9"/>
      <c r="C258" s="9"/>
      <c r="D258" s="9">
        <v>100</v>
      </c>
      <c r="E258" s="9" t="s">
        <v>88</v>
      </c>
      <c r="F258" s="10" t="s">
        <v>150</v>
      </c>
      <c r="G258" s="16"/>
      <c r="H258" s="27"/>
      <c r="I258" s="25">
        <f t="shared" si="21"/>
        <v>0</v>
      </c>
      <c r="J258" s="5"/>
    </row>
    <row r="259" spans="1:10" ht="26.25" thickBot="1">
      <c r="A259" s="3">
        <f t="shared" si="18"/>
        <v>258</v>
      </c>
      <c r="B259" s="9" t="s">
        <v>108</v>
      </c>
      <c r="C259" s="9">
        <f>LEN(B259)</f>
        <v>5</v>
      </c>
      <c r="D259" s="9" t="str">
        <f>LEFT(B259,C259-2)</f>
        <v>100</v>
      </c>
      <c r="E259" s="9" t="str">
        <f>RIGHT(B259,2)</f>
        <v>EA</v>
      </c>
      <c r="F259" s="10" t="s">
        <v>75</v>
      </c>
      <c r="G259" s="16"/>
      <c r="H259" s="27"/>
      <c r="I259" s="25">
        <f t="shared" si="21"/>
        <v>0</v>
      </c>
      <c r="J259" s="5"/>
    </row>
    <row r="260" spans="1:10" ht="26.25" thickBot="1">
      <c r="A260" s="3">
        <f t="shared" si="18"/>
        <v>259</v>
      </c>
      <c r="B260" s="9" t="s">
        <v>108</v>
      </c>
      <c r="C260" s="9">
        <f>LEN(B260)</f>
        <v>5</v>
      </c>
      <c r="D260" s="9" t="str">
        <f>LEFT(B260,C260-2)</f>
        <v>100</v>
      </c>
      <c r="E260" s="9" t="str">
        <f>RIGHT(B260,2)</f>
        <v>EA</v>
      </c>
      <c r="F260" s="10" t="s">
        <v>76</v>
      </c>
      <c r="G260" s="16"/>
      <c r="H260" s="27"/>
      <c r="I260" s="25">
        <f t="shared" si="21"/>
        <v>0</v>
      </c>
      <c r="J260" s="5"/>
    </row>
    <row r="261" spans="1:10" ht="26.25" thickBot="1">
      <c r="A261" s="3">
        <f t="shared" si="18"/>
        <v>260</v>
      </c>
      <c r="B261" s="9" t="s">
        <v>108</v>
      </c>
      <c r="C261" s="9">
        <f>LEN(B261)</f>
        <v>5</v>
      </c>
      <c r="D261" s="9" t="str">
        <f>LEFT(B261,C261-2)</f>
        <v>100</v>
      </c>
      <c r="E261" s="9" t="str">
        <f>RIGHT(B261,2)</f>
        <v>EA</v>
      </c>
      <c r="F261" s="10" t="s">
        <v>77</v>
      </c>
      <c r="G261" s="16"/>
      <c r="H261" s="27"/>
      <c r="I261" s="25">
        <f t="shared" si="21"/>
        <v>0</v>
      </c>
      <c r="J261" s="5"/>
    </row>
    <row r="262" spans="1:10" ht="26.25" thickBot="1">
      <c r="A262" s="3">
        <f t="shared" ref="A262:A324" si="22">A261+1</f>
        <v>261</v>
      </c>
      <c r="B262" s="9" t="s">
        <v>108</v>
      </c>
      <c r="C262" s="9">
        <f>LEN(B262)</f>
        <v>5</v>
      </c>
      <c r="D262" s="9" t="str">
        <f>LEFT(B262,C262-2)</f>
        <v>100</v>
      </c>
      <c r="E262" s="9" t="str">
        <f>RIGHT(B262,2)</f>
        <v>EA</v>
      </c>
      <c r="F262" s="10" t="s">
        <v>78</v>
      </c>
      <c r="G262" s="16"/>
      <c r="H262" s="27"/>
      <c r="I262" s="25">
        <f t="shared" si="21"/>
        <v>0</v>
      </c>
      <c r="J262" s="5"/>
    </row>
    <row r="263" spans="1:10" ht="26.25" thickBot="1">
      <c r="A263" s="3">
        <f t="shared" si="22"/>
        <v>262</v>
      </c>
      <c r="B263" s="9" t="s">
        <v>108</v>
      </c>
      <c r="C263" s="9">
        <f>LEN(B263)</f>
        <v>5</v>
      </c>
      <c r="D263" s="9" t="str">
        <f>LEFT(B263,C263-2)</f>
        <v>100</v>
      </c>
      <c r="E263" s="9" t="str">
        <f>RIGHT(B263,2)</f>
        <v>EA</v>
      </c>
      <c r="F263" s="10" t="s">
        <v>79</v>
      </c>
      <c r="G263" s="16"/>
      <c r="H263" s="27"/>
      <c r="I263" s="25">
        <f t="shared" si="21"/>
        <v>0</v>
      </c>
      <c r="J263" s="5"/>
    </row>
    <row r="264" spans="1:10" ht="26.25" thickBot="1">
      <c r="A264" s="3">
        <f t="shared" si="22"/>
        <v>263</v>
      </c>
      <c r="B264" s="9"/>
      <c r="C264" s="9"/>
      <c r="D264" s="9">
        <v>100</v>
      </c>
      <c r="E264" s="9" t="s">
        <v>88</v>
      </c>
      <c r="F264" s="10" t="s">
        <v>80</v>
      </c>
      <c r="G264" s="16"/>
      <c r="H264" s="27"/>
      <c r="I264" s="25">
        <f t="shared" si="21"/>
        <v>0</v>
      </c>
      <c r="J264" s="5"/>
    </row>
    <row r="265" spans="1:10" ht="26.25" thickBot="1">
      <c r="A265" s="3">
        <f t="shared" si="22"/>
        <v>264</v>
      </c>
      <c r="B265" s="9"/>
      <c r="C265" s="9"/>
      <c r="D265" s="9">
        <v>100</v>
      </c>
      <c r="E265" s="9" t="s">
        <v>88</v>
      </c>
      <c r="F265" s="10" t="s">
        <v>81</v>
      </c>
      <c r="G265" s="16"/>
      <c r="H265" s="27"/>
      <c r="I265" s="25">
        <f t="shared" si="21"/>
        <v>0</v>
      </c>
      <c r="J265" s="5"/>
    </row>
    <row r="266" spans="1:10" ht="26.25" thickBot="1">
      <c r="A266" s="3">
        <f t="shared" si="22"/>
        <v>265</v>
      </c>
      <c r="B266" s="9"/>
      <c r="C266" s="9"/>
      <c r="D266" s="9">
        <v>100</v>
      </c>
      <c r="E266" s="9" t="s">
        <v>88</v>
      </c>
      <c r="F266" s="32" t="s">
        <v>36</v>
      </c>
      <c r="G266" s="16"/>
      <c r="H266" s="27"/>
      <c r="I266" s="25">
        <f t="shared" si="21"/>
        <v>0</v>
      </c>
      <c r="J266" s="5"/>
    </row>
    <row r="267" spans="1:10" ht="26.25" thickBot="1">
      <c r="A267" s="3">
        <f t="shared" si="22"/>
        <v>266</v>
      </c>
      <c r="B267" s="9"/>
      <c r="C267" s="9"/>
      <c r="D267" s="9">
        <v>100</v>
      </c>
      <c r="E267" s="9" t="s">
        <v>88</v>
      </c>
      <c r="F267" s="10" t="s">
        <v>37</v>
      </c>
      <c r="G267" s="16"/>
      <c r="H267" s="27"/>
      <c r="I267" s="25">
        <f t="shared" si="21"/>
        <v>0</v>
      </c>
      <c r="J267" s="5"/>
    </row>
    <row r="268" spans="1:10" ht="26.25" thickBot="1">
      <c r="A268" s="3">
        <f t="shared" si="22"/>
        <v>267</v>
      </c>
      <c r="B268" s="9"/>
      <c r="C268" s="9"/>
      <c r="D268" s="9">
        <v>100</v>
      </c>
      <c r="E268" s="9" t="s">
        <v>88</v>
      </c>
      <c r="F268" s="10" t="s">
        <v>38</v>
      </c>
      <c r="G268" s="16"/>
      <c r="H268" s="27"/>
      <c r="I268" s="25">
        <f t="shared" si="21"/>
        <v>0</v>
      </c>
      <c r="J268" s="5"/>
    </row>
    <row r="269" spans="1:10" ht="26.25" thickBot="1">
      <c r="A269" s="3">
        <f t="shared" si="22"/>
        <v>268</v>
      </c>
      <c r="B269" s="9"/>
      <c r="C269" s="9"/>
      <c r="D269" s="9">
        <v>100</v>
      </c>
      <c r="E269" s="9" t="s">
        <v>88</v>
      </c>
      <c r="F269" s="10" t="s">
        <v>39</v>
      </c>
      <c r="G269" s="16"/>
      <c r="H269" s="27"/>
      <c r="I269" s="25">
        <f t="shared" si="21"/>
        <v>0</v>
      </c>
      <c r="J269" s="5"/>
    </row>
    <row r="270" spans="1:10" ht="26.25" thickBot="1">
      <c r="A270" s="3">
        <f t="shared" si="22"/>
        <v>269</v>
      </c>
      <c r="B270" s="9"/>
      <c r="C270" s="9"/>
      <c r="D270" s="9">
        <v>100</v>
      </c>
      <c r="E270" s="9" t="s">
        <v>88</v>
      </c>
      <c r="F270" s="10" t="s">
        <v>40</v>
      </c>
      <c r="G270" s="16"/>
      <c r="H270" s="27"/>
      <c r="I270" s="25">
        <f t="shared" si="21"/>
        <v>0</v>
      </c>
      <c r="J270" s="5"/>
    </row>
    <row r="271" spans="1:10" ht="26.25" thickBot="1">
      <c r="A271" s="3">
        <f t="shared" si="22"/>
        <v>270</v>
      </c>
      <c r="B271" s="9"/>
      <c r="C271" s="9"/>
      <c r="D271" s="9">
        <v>100</v>
      </c>
      <c r="E271" s="9" t="s">
        <v>88</v>
      </c>
      <c r="F271" s="10" t="s">
        <v>41</v>
      </c>
      <c r="G271" s="16"/>
      <c r="H271" s="27"/>
      <c r="I271" s="25">
        <f t="shared" si="21"/>
        <v>0</v>
      </c>
      <c r="J271" s="5"/>
    </row>
    <row r="272" spans="1:10" ht="26.25" thickBot="1">
      <c r="A272" s="3">
        <f t="shared" si="22"/>
        <v>271</v>
      </c>
      <c r="B272" s="9"/>
      <c r="C272" s="9"/>
      <c r="D272" s="9">
        <v>100</v>
      </c>
      <c r="E272" s="9" t="s">
        <v>88</v>
      </c>
      <c r="F272" s="10" t="s">
        <v>42</v>
      </c>
      <c r="G272" s="16"/>
      <c r="H272" s="27"/>
      <c r="I272" s="25">
        <f t="shared" si="21"/>
        <v>0</v>
      </c>
      <c r="J272" s="5"/>
    </row>
    <row r="273" spans="1:10" ht="26.25" thickBot="1">
      <c r="A273" s="3">
        <f t="shared" si="22"/>
        <v>272</v>
      </c>
      <c r="B273" s="9"/>
      <c r="C273" s="9"/>
      <c r="D273" s="9">
        <v>100</v>
      </c>
      <c r="E273" s="9" t="s">
        <v>88</v>
      </c>
      <c r="F273" s="10" t="s">
        <v>43</v>
      </c>
      <c r="G273" s="16"/>
      <c r="H273" s="27"/>
      <c r="I273" s="25">
        <f t="shared" si="21"/>
        <v>0</v>
      </c>
      <c r="J273" s="5"/>
    </row>
    <row r="274" spans="1:10" ht="26.25" thickBot="1">
      <c r="A274" s="3">
        <f t="shared" si="22"/>
        <v>273</v>
      </c>
      <c r="B274" s="9"/>
      <c r="C274" s="9"/>
      <c r="D274" s="9">
        <v>100</v>
      </c>
      <c r="E274" s="9" t="s">
        <v>88</v>
      </c>
      <c r="F274" s="10" t="s">
        <v>44</v>
      </c>
      <c r="G274" s="16"/>
      <c r="H274" s="27"/>
      <c r="I274" s="25">
        <f t="shared" si="21"/>
        <v>0</v>
      </c>
      <c r="J274" s="5"/>
    </row>
    <row r="275" spans="1:10" ht="26.25" thickBot="1">
      <c r="A275" s="3">
        <f t="shared" si="22"/>
        <v>274</v>
      </c>
      <c r="B275" s="9"/>
      <c r="C275" s="21"/>
      <c r="D275" s="21">
        <v>20</v>
      </c>
      <c r="E275" s="21" t="s">
        <v>88</v>
      </c>
      <c r="F275" s="20" t="s">
        <v>131</v>
      </c>
      <c r="G275" s="19"/>
      <c r="H275" s="30"/>
      <c r="I275" s="25">
        <f t="shared" si="21"/>
        <v>0</v>
      </c>
      <c r="J275" s="5"/>
    </row>
    <row r="276" spans="1:10" ht="26.25" thickBot="1">
      <c r="A276" s="3">
        <f t="shared" si="22"/>
        <v>275</v>
      </c>
      <c r="B276" s="9"/>
      <c r="C276" s="21"/>
      <c r="D276" s="9">
        <v>20</v>
      </c>
      <c r="E276" s="9" t="s">
        <v>88</v>
      </c>
      <c r="F276" s="10" t="s">
        <v>276</v>
      </c>
      <c r="G276" s="16"/>
      <c r="H276" s="31"/>
      <c r="I276" s="25">
        <f t="shared" si="21"/>
        <v>0</v>
      </c>
      <c r="J276" s="5"/>
    </row>
    <row r="277" spans="1:10" ht="39" thickBot="1">
      <c r="A277" s="3">
        <f t="shared" si="22"/>
        <v>276</v>
      </c>
      <c r="B277" s="9"/>
      <c r="C277" s="21"/>
      <c r="D277" s="9">
        <v>20</v>
      </c>
      <c r="E277" s="9" t="s">
        <v>88</v>
      </c>
      <c r="F277" s="10" t="s">
        <v>277</v>
      </c>
      <c r="G277" s="16"/>
      <c r="H277" s="31"/>
      <c r="I277" s="25">
        <f t="shared" si="21"/>
        <v>0</v>
      </c>
      <c r="J277" s="5"/>
    </row>
    <row r="278" spans="1:10" ht="39" thickBot="1">
      <c r="A278" s="3">
        <f t="shared" si="22"/>
        <v>277</v>
      </c>
      <c r="B278" s="9"/>
      <c r="C278" s="21"/>
      <c r="D278" s="9">
        <v>20</v>
      </c>
      <c r="E278" s="9" t="s">
        <v>88</v>
      </c>
      <c r="F278" s="80" t="s">
        <v>278</v>
      </c>
      <c r="G278" s="16"/>
      <c r="H278" s="31"/>
      <c r="I278" s="25">
        <f t="shared" si="21"/>
        <v>0</v>
      </c>
      <c r="J278" s="5"/>
    </row>
    <row r="279" spans="1:10" ht="51.75" thickBot="1">
      <c r="A279" s="3">
        <f t="shared" si="22"/>
        <v>278</v>
      </c>
      <c r="B279" s="9"/>
      <c r="C279" s="21"/>
      <c r="D279" s="9">
        <v>20</v>
      </c>
      <c r="E279" s="9" t="s">
        <v>88</v>
      </c>
      <c r="F279" s="79" t="s">
        <v>279</v>
      </c>
      <c r="G279" s="16"/>
      <c r="H279" s="31"/>
      <c r="I279" s="25">
        <f t="shared" si="21"/>
        <v>0</v>
      </c>
      <c r="J279" s="5"/>
    </row>
    <row r="280" spans="1:10" ht="39" thickBot="1">
      <c r="A280" s="3">
        <f t="shared" si="22"/>
        <v>279</v>
      </c>
      <c r="B280" s="9"/>
      <c r="C280" s="21"/>
      <c r="D280" s="9">
        <v>10</v>
      </c>
      <c r="E280" s="9" t="s">
        <v>88</v>
      </c>
      <c r="F280" s="35" t="s">
        <v>322</v>
      </c>
      <c r="G280" s="16"/>
      <c r="H280" s="31"/>
      <c r="I280" s="25">
        <f t="shared" si="21"/>
        <v>0</v>
      </c>
      <c r="J280" s="5"/>
    </row>
    <row r="281" spans="1:10" ht="39" thickBot="1">
      <c r="A281" s="3">
        <f t="shared" si="22"/>
        <v>280</v>
      </c>
      <c r="B281" s="9"/>
      <c r="C281" s="21"/>
      <c r="D281" s="9">
        <v>10</v>
      </c>
      <c r="E281" s="9" t="s">
        <v>88</v>
      </c>
      <c r="F281" s="36" t="s">
        <v>323</v>
      </c>
      <c r="G281" s="16"/>
      <c r="H281" s="31"/>
      <c r="I281" s="25">
        <f t="shared" si="21"/>
        <v>0</v>
      </c>
      <c r="J281" s="5"/>
    </row>
    <row r="282" spans="1:10" ht="39" thickBot="1">
      <c r="A282" s="3">
        <f t="shared" si="22"/>
        <v>281</v>
      </c>
      <c r="B282" s="9"/>
      <c r="C282" s="21"/>
      <c r="D282" s="9">
        <v>10</v>
      </c>
      <c r="E282" s="9" t="s">
        <v>88</v>
      </c>
      <c r="F282" s="36" t="s">
        <v>324</v>
      </c>
      <c r="G282" s="16"/>
      <c r="H282" s="31"/>
      <c r="I282" s="25">
        <f t="shared" si="21"/>
        <v>0</v>
      </c>
      <c r="J282" s="5"/>
    </row>
    <row r="283" spans="1:10" ht="39" thickBot="1">
      <c r="A283" s="3">
        <f t="shared" si="22"/>
        <v>282</v>
      </c>
      <c r="B283" s="9"/>
      <c r="C283" s="21"/>
      <c r="D283" s="9">
        <v>10</v>
      </c>
      <c r="E283" s="9" t="s">
        <v>88</v>
      </c>
      <c r="F283" s="47" t="s">
        <v>325</v>
      </c>
      <c r="G283" s="16"/>
      <c r="H283" s="31"/>
      <c r="I283" s="25">
        <f t="shared" si="21"/>
        <v>0</v>
      </c>
      <c r="J283" s="5"/>
    </row>
    <row r="284" spans="1:10" ht="39" thickBot="1">
      <c r="A284" s="3">
        <f t="shared" si="22"/>
        <v>283</v>
      </c>
      <c r="B284" s="9"/>
      <c r="C284" s="21"/>
      <c r="D284" s="9">
        <v>20</v>
      </c>
      <c r="E284" s="9" t="s">
        <v>88</v>
      </c>
      <c r="F284" s="47" t="s">
        <v>326</v>
      </c>
      <c r="G284" s="16"/>
      <c r="H284" s="31"/>
      <c r="I284" s="25">
        <f t="shared" si="21"/>
        <v>0</v>
      </c>
      <c r="J284" s="5"/>
    </row>
    <row r="285" spans="1:10" ht="39" thickBot="1">
      <c r="A285" s="3">
        <f t="shared" si="22"/>
        <v>284</v>
      </c>
      <c r="B285" s="9"/>
      <c r="C285" s="21"/>
      <c r="D285" s="9">
        <v>20</v>
      </c>
      <c r="E285" s="9" t="s">
        <v>88</v>
      </c>
      <c r="F285" s="47" t="s">
        <v>327</v>
      </c>
      <c r="G285" s="16"/>
      <c r="H285" s="31"/>
      <c r="I285" s="25">
        <f t="shared" si="21"/>
        <v>0</v>
      </c>
      <c r="J285" s="5"/>
    </row>
    <row r="286" spans="1:10" ht="39" thickBot="1">
      <c r="A286" s="3">
        <f t="shared" si="22"/>
        <v>285</v>
      </c>
      <c r="B286" s="9"/>
      <c r="C286" s="21"/>
      <c r="D286" s="9">
        <v>5000</v>
      </c>
      <c r="E286" s="9" t="s">
        <v>88</v>
      </c>
      <c r="F286" s="47" t="s">
        <v>328</v>
      </c>
      <c r="G286" s="16"/>
      <c r="H286" s="31"/>
      <c r="I286" s="25">
        <f t="shared" si="21"/>
        <v>0</v>
      </c>
      <c r="J286" s="5"/>
    </row>
    <row r="287" spans="1:10" ht="39" thickBot="1">
      <c r="A287" s="3">
        <f t="shared" si="22"/>
        <v>286</v>
      </c>
      <c r="B287" s="9"/>
      <c r="C287" s="21"/>
      <c r="D287" s="9">
        <v>5000</v>
      </c>
      <c r="E287" s="9" t="s">
        <v>88</v>
      </c>
      <c r="F287" s="47" t="s">
        <v>329</v>
      </c>
      <c r="G287" s="16"/>
      <c r="H287" s="31"/>
      <c r="I287" s="25">
        <f t="shared" si="21"/>
        <v>0</v>
      </c>
      <c r="J287" s="5"/>
    </row>
    <row r="288" spans="1:10" ht="39" thickBot="1">
      <c r="A288" s="3">
        <f t="shared" si="22"/>
        <v>287</v>
      </c>
      <c r="B288" s="9"/>
      <c r="C288" s="21"/>
      <c r="D288" s="22">
        <v>150000</v>
      </c>
      <c r="E288" s="9" t="s">
        <v>88</v>
      </c>
      <c r="F288" s="46" t="s">
        <v>330</v>
      </c>
      <c r="G288" s="16"/>
      <c r="H288" s="31"/>
      <c r="I288" s="25">
        <f t="shared" si="21"/>
        <v>0</v>
      </c>
      <c r="J288" s="5"/>
    </row>
    <row r="289" spans="1:10" ht="39" thickBot="1">
      <c r="A289" s="3">
        <f t="shared" si="22"/>
        <v>288</v>
      </c>
      <c r="B289" s="9"/>
      <c r="C289" s="21"/>
      <c r="D289" s="22">
        <v>150000</v>
      </c>
      <c r="E289" s="9" t="s">
        <v>88</v>
      </c>
      <c r="F289" s="46" t="s">
        <v>331</v>
      </c>
      <c r="G289" s="16"/>
      <c r="H289" s="31"/>
      <c r="I289" s="25">
        <f t="shared" si="21"/>
        <v>0</v>
      </c>
      <c r="J289" s="5"/>
    </row>
    <row r="290" spans="1:10" ht="39" thickBot="1">
      <c r="A290" s="3">
        <f t="shared" si="22"/>
        <v>289</v>
      </c>
      <c r="B290" s="9"/>
      <c r="C290" s="21"/>
      <c r="D290" s="9">
        <v>2500</v>
      </c>
      <c r="E290" s="9" t="s">
        <v>88</v>
      </c>
      <c r="F290" s="47" t="s">
        <v>332</v>
      </c>
      <c r="G290" s="16"/>
      <c r="H290" s="31"/>
      <c r="I290" s="25">
        <f t="shared" si="21"/>
        <v>0</v>
      </c>
      <c r="J290" s="5"/>
    </row>
    <row r="291" spans="1:10" ht="39" thickBot="1">
      <c r="A291" s="3">
        <f t="shared" si="22"/>
        <v>290</v>
      </c>
      <c r="B291" s="9"/>
      <c r="C291" s="21"/>
      <c r="D291" s="9">
        <v>2500</v>
      </c>
      <c r="E291" s="9" t="s">
        <v>88</v>
      </c>
      <c r="F291" s="47" t="s">
        <v>333</v>
      </c>
      <c r="G291" s="16"/>
      <c r="H291" s="31"/>
      <c r="I291" s="25">
        <f t="shared" si="21"/>
        <v>0</v>
      </c>
      <c r="J291" s="5"/>
    </row>
    <row r="292" spans="1:10" ht="39" thickBot="1">
      <c r="A292" s="3">
        <f t="shared" si="22"/>
        <v>291</v>
      </c>
      <c r="B292" s="9"/>
      <c r="C292" s="21"/>
      <c r="D292" s="9">
        <v>400</v>
      </c>
      <c r="E292" s="9" t="s">
        <v>88</v>
      </c>
      <c r="F292" s="47" t="s">
        <v>334</v>
      </c>
      <c r="G292" s="16"/>
      <c r="H292" s="31"/>
      <c r="I292" s="25">
        <f t="shared" si="21"/>
        <v>0</v>
      </c>
      <c r="J292" s="5"/>
    </row>
    <row r="293" spans="1:10" ht="39" thickBot="1">
      <c r="A293" s="3">
        <f t="shared" si="22"/>
        <v>292</v>
      </c>
      <c r="B293" s="9"/>
      <c r="C293" s="21"/>
      <c r="D293" s="9">
        <v>300</v>
      </c>
      <c r="E293" s="9" t="s">
        <v>88</v>
      </c>
      <c r="F293" s="47" t="s">
        <v>335</v>
      </c>
      <c r="G293" s="16"/>
      <c r="H293" s="31"/>
      <c r="I293" s="25">
        <f t="shared" si="21"/>
        <v>0</v>
      </c>
      <c r="J293" s="5"/>
    </row>
    <row r="294" spans="1:10" ht="39" thickBot="1">
      <c r="A294" s="3">
        <f t="shared" si="22"/>
        <v>293</v>
      </c>
      <c r="B294" s="9"/>
      <c r="C294" s="21"/>
      <c r="D294" s="9">
        <v>2000</v>
      </c>
      <c r="E294" s="9" t="s">
        <v>88</v>
      </c>
      <c r="F294" s="47" t="s">
        <v>336</v>
      </c>
      <c r="G294" s="16"/>
      <c r="H294" s="31"/>
      <c r="I294" s="25">
        <f t="shared" si="21"/>
        <v>0</v>
      </c>
      <c r="J294" s="5"/>
    </row>
    <row r="295" spans="1:10" ht="39" thickBot="1">
      <c r="A295" s="3">
        <f t="shared" si="22"/>
        <v>294</v>
      </c>
      <c r="B295" s="9"/>
      <c r="C295" s="21"/>
      <c r="D295" s="9">
        <v>2000</v>
      </c>
      <c r="E295" s="9" t="s">
        <v>88</v>
      </c>
      <c r="F295" s="47" t="s">
        <v>337</v>
      </c>
      <c r="G295" s="16"/>
      <c r="H295" s="31"/>
      <c r="I295" s="25">
        <f t="shared" si="21"/>
        <v>0</v>
      </c>
      <c r="J295" s="5"/>
    </row>
    <row r="296" spans="1:10" ht="39" thickBot="1">
      <c r="A296" s="3">
        <f t="shared" si="22"/>
        <v>295</v>
      </c>
      <c r="B296" s="9"/>
      <c r="C296" s="21"/>
      <c r="D296" s="9">
        <v>350</v>
      </c>
      <c r="E296" s="9" t="s">
        <v>88</v>
      </c>
      <c r="F296" s="37" t="s">
        <v>338</v>
      </c>
      <c r="G296" s="16"/>
      <c r="H296" s="31"/>
      <c r="I296" s="25">
        <f t="shared" si="21"/>
        <v>0</v>
      </c>
      <c r="J296" s="5"/>
    </row>
    <row r="297" spans="1:10" ht="39" thickBot="1">
      <c r="A297" s="3">
        <f t="shared" si="22"/>
        <v>296</v>
      </c>
      <c r="B297" s="9"/>
      <c r="C297" s="21"/>
      <c r="D297" s="9">
        <v>50</v>
      </c>
      <c r="E297" s="9" t="s">
        <v>88</v>
      </c>
      <c r="F297" s="47" t="s">
        <v>339</v>
      </c>
      <c r="G297" s="16"/>
      <c r="H297" s="31"/>
      <c r="I297" s="25">
        <f t="shared" si="21"/>
        <v>0</v>
      </c>
      <c r="J297" s="5"/>
    </row>
    <row r="298" spans="1:10" ht="39" thickBot="1">
      <c r="A298" s="3">
        <f t="shared" si="22"/>
        <v>297</v>
      </c>
      <c r="B298" s="9"/>
      <c r="C298" s="21"/>
      <c r="D298" s="9">
        <v>50</v>
      </c>
      <c r="E298" s="9" t="s">
        <v>88</v>
      </c>
      <c r="F298" s="45" t="s">
        <v>340</v>
      </c>
      <c r="G298" s="16"/>
      <c r="H298" s="31"/>
      <c r="I298" s="25">
        <f t="shared" si="21"/>
        <v>0</v>
      </c>
      <c r="J298" s="5"/>
    </row>
    <row r="299" spans="1:10" ht="39" thickBot="1">
      <c r="A299" s="3">
        <f t="shared" si="22"/>
        <v>298</v>
      </c>
      <c r="B299" s="9"/>
      <c r="C299" s="21"/>
      <c r="D299" s="9">
        <v>10</v>
      </c>
      <c r="E299" s="9" t="s">
        <v>88</v>
      </c>
      <c r="F299" s="45" t="s">
        <v>341</v>
      </c>
      <c r="G299" s="16"/>
      <c r="H299" s="31"/>
      <c r="I299" s="25">
        <f t="shared" si="21"/>
        <v>0</v>
      </c>
      <c r="J299" s="5"/>
    </row>
    <row r="300" spans="1:10" s="5" customFormat="1" ht="39" thickBot="1">
      <c r="A300" s="3">
        <f t="shared" si="22"/>
        <v>299</v>
      </c>
      <c r="B300" s="9"/>
      <c r="C300" s="21"/>
      <c r="D300" s="9">
        <v>20</v>
      </c>
      <c r="E300" s="9" t="s">
        <v>88</v>
      </c>
      <c r="F300" s="45" t="s">
        <v>342</v>
      </c>
      <c r="G300" s="16"/>
      <c r="H300" s="31"/>
      <c r="I300" s="25">
        <f t="shared" ref="I300:I314" si="23">H300*D300</f>
        <v>0</v>
      </c>
    </row>
    <row r="301" spans="1:10" s="5" customFormat="1" ht="39" thickBot="1">
      <c r="A301" s="3">
        <f t="shared" si="22"/>
        <v>300</v>
      </c>
      <c r="B301" s="9"/>
      <c r="C301" s="21"/>
      <c r="D301" s="9">
        <v>50</v>
      </c>
      <c r="E301" s="9" t="s">
        <v>88</v>
      </c>
      <c r="F301" s="38" t="s">
        <v>343</v>
      </c>
      <c r="G301" s="16"/>
      <c r="H301" s="31"/>
      <c r="I301" s="25">
        <f t="shared" si="23"/>
        <v>0</v>
      </c>
    </row>
    <row r="302" spans="1:10" s="5" customFormat="1" ht="39" thickBot="1">
      <c r="A302" s="3">
        <f t="shared" si="22"/>
        <v>301</v>
      </c>
      <c r="B302" s="9"/>
      <c r="C302" s="21"/>
      <c r="D302" s="9">
        <v>50</v>
      </c>
      <c r="E302" s="9" t="s">
        <v>88</v>
      </c>
      <c r="F302" s="47" t="s">
        <v>344</v>
      </c>
      <c r="G302" s="16"/>
      <c r="H302" s="31"/>
      <c r="I302" s="25">
        <f t="shared" si="23"/>
        <v>0</v>
      </c>
    </row>
    <row r="303" spans="1:10" s="5" customFormat="1" ht="39" thickBot="1">
      <c r="A303" s="3">
        <f t="shared" si="22"/>
        <v>302</v>
      </c>
      <c r="B303" s="9"/>
      <c r="C303" s="21"/>
      <c r="D303" s="9">
        <v>50</v>
      </c>
      <c r="E303" s="9" t="s">
        <v>88</v>
      </c>
      <c r="F303" s="45" t="s">
        <v>345</v>
      </c>
      <c r="G303" s="16"/>
      <c r="H303" s="31"/>
      <c r="I303" s="25">
        <f t="shared" si="23"/>
        <v>0</v>
      </c>
    </row>
    <row r="304" spans="1:10" s="5" customFormat="1" ht="39" thickBot="1">
      <c r="A304" s="3">
        <f t="shared" si="22"/>
        <v>303</v>
      </c>
      <c r="B304" s="9"/>
      <c r="C304" s="21"/>
      <c r="D304" s="9">
        <v>50</v>
      </c>
      <c r="E304" s="9" t="s">
        <v>88</v>
      </c>
      <c r="F304" s="45" t="s">
        <v>346</v>
      </c>
      <c r="G304" s="16"/>
      <c r="H304" s="31"/>
      <c r="I304" s="25">
        <f t="shared" si="23"/>
        <v>0</v>
      </c>
    </row>
    <row r="305" spans="1:9" s="5" customFormat="1" ht="39" thickBot="1">
      <c r="A305" s="3">
        <f t="shared" si="22"/>
        <v>304</v>
      </c>
      <c r="B305" s="9"/>
      <c r="C305" s="21"/>
      <c r="D305" s="9">
        <v>10</v>
      </c>
      <c r="E305" s="9" t="s">
        <v>88</v>
      </c>
      <c r="F305" s="45" t="s">
        <v>347</v>
      </c>
      <c r="G305" s="16"/>
      <c r="H305" s="31"/>
      <c r="I305" s="25">
        <f t="shared" si="23"/>
        <v>0</v>
      </c>
    </row>
    <row r="306" spans="1:9" s="5" customFormat="1" ht="39" thickBot="1">
      <c r="A306" s="3">
        <f t="shared" si="22"/>
        <v>305</v>
      </c>
      <c r="B306" s="9"/>
      <c r="C306" s="21"/>
      <c r="D306" s="9">
        <v>15</v>
      </c>
      <c r="E306" s="9" t="s">
        <v>88</v>
      </c>
      <c r="F306" s="45" t="s">
        <v>348</v>
      </c>
      <c r="G306" s="16"/>
      <c r="H306" s="31"/>
      <c r="I306" s="25">
        <f t="shared" si="23"/>
        <v>0</v>
      </c>
    </row>
    <row r="307" spans="1:9" s="5" customFormat="1" ht="39" thickBot="1">
      <c r="A307" s="3">
        <f t="shared" si="22"/>
        <v>306</v>
      </c>
      <c r="B307" s="9"/>
      <c r="C307" s="21"/>
      <c r="D307" s="9">
        <v>20</v>
      </c>
      <c r="E307" s="9" t="s">
        <v>88</v>
      </c>
      <c r="F307" s="45" t="s">
        <v>349</v>
      </c>
      <c r="G307" s="16"/>
      <c r="H307" s="31"/>
      <c r="I307" s="25">
        <f t="shared" si="23"/>
        <v>0</v>
      </c>
    </row>
    <row r="308" spans="1:9" s="5" customFormat="1" ht="39" thickBot="1">
      <c r="A308" s="3">
        <f t="shared" si="22"/>
        <v>307</v>
      </c>
      <c r="B308" s="9"/>
      <c r="C308" s="21"/>
      <c r="D308" s="9">
        <v>10</v>
      </c>
      <c r="E308" s="9" t="s">
        <v>88</v>
      </c>
      <c r="F308" s="45" t="s">
        <v>350</v>
      </c>
      <c r="G308" s="16"/>
      <c r="H308" s="31"/>
      <c r="I308" s="25">
        <f t="shared" si="23"/>
        <v>0</v>
      </c>
    </row>
    <row r="309" spans="1:9" s="5" customFormat="1" ht="39" thickBot="1">
      <c r="A309" s="3">
        <f t="shared" si="22"/>
        <v>308</v>
      </c>
      <c r="B309" s="9"/>
      <c r="C309" s="21"/>
      <c r="D309" s="9">
        <v>10</v>
      </c>
      <c r="E309" s="9" t="s">
        <v>88</v>
      </c>
      <c r="F309" s="44" t="s">
        <v>351</v>
      </c>
      <c r="G309" s="16"/>
      <c r="H309" s="31"/>
      <c r="I309" s="25">
        <f t="shared" si="23"/>
        <v>0</v>
      </c>
    </row>
    <row r="310" spans="1:9" ht="39" thickBot="1">
      <c r="A310" s="3">
        <f t="shared" si="22"/>
        <v>309</v>
      </c>
      <c r="B310" s="9"/>
      <c r="C310" s="21"/>
      <c r="D310" s="9">
        <v>20</v>
      </c>
      <c r="E310" s="9" t="s">
        <v>88</v>
      </c>
      <c r="F310" s="39" t="s">
        <v>352</v>
      </c>
      <c r="G310" s="16"/>
      <c r="H310" s="31"/>
      <c r="I310" s="25">
        <f t="shared" si="23"/>
        <v>0</v>
      </c>
    </row>
    <row r="311" spans="1:9" ht="39" thickBot="1">
      <c r="A311" s="3">
        <f t="shared" si="22"/>
        <v>310</v>
      </c>
      <c r="B311" s="9"/>
      <c r="C311" s="21"/>
      <c r="D311" s="9">
        <v>15</v>
      </c>
      <c r="E311" s="9" t="s">
        <v>88</v>
      </c>
      <c r="F311" s="45" t="s">
        <v>353</v>
      </c>
      <c r="G311" s="16"/>
      <c r="H311" s="31"/>
      <c r="I311" s="25">
        <f t="shared" ref="I311:I312" si="24">H311*D311</f>
        <v>0</v>
      </c>
    </row>
    <row r="312" spans="1:9" ht="39" thickBot="1">
      <c r="A312" s="3">
        <f t="shared" si="22"/>
        <v>311</v>
      </c>
      <c r="B312" s="9"/>
      <c r="C312" s="21"/>
      <c r="D312" s="9">
        <v>10</v>
      </c>
      <c r="E312" s="9" t="s">
        <v>88</v>
      </c>
      <c r="F312" s="45" t="s">
        <v>354</v>
      </c>
      <c r="G312" s="16"/>
      <c r="H312" s="31"/>
      <c r="I312" s="25">
        <f t="shared" si="24"/>
        <v>0</v>
      </c>
    </row>
    <row r="313" spans="1:9" ht="42.75" customHeight="1" thickBot="1">
      <c r="A313" s="3">
        <f t="shared" si="22"/>
        <v>312</v>
      </c>
      <c r="B313" s="9"/>
      <c r="C313" s="21"/>
      <c r="D313" s="9">
        <v>20</v>
      </c>
      <c r="E313" s="9" t="s">
        <v>88</v>
      </c>
      <c r="F313" s="44" t="s">
        <v>355</v>
      </c>
      <c r="G313" s="16"/>
      <c r="H313" s="31"/>
      <c r="I313" s="25">
        <f t="shared" si="23"/>
        <v>0</v>
      </c>
    </row>
    <row r="314" spans="1:9" ht="26.25" thickBot="1">
      <c r="A314" s="3">
        <f t="shared" si="22"/>
        <v>313</v>
      </c>
      <c r="B314" s="9"/>
      <c r="C314" s="21"/>
      <c r="D314" s="9">
        <v>10</v>
      </c>
      <c r="E314" s="9" t="s">
        <v>88</v>
      </c>
      <c r="F314" s="44" t="s">
        <v>356</v>
      </c>
      <c r="G314" s="16"/>
      <c r="H314" s="31"/>
      <c r="I314" s="25">
        <f t="shared" si="23"/>
        <v>0</v>
      </c>
    </row>
    <row r="315" spans="1:9" ht="30" customHeight="1" thickBot="1">
      <c r="A315" s="3">
        <f t="shared" si="22"/>
        <v>314</v>
      </c>
      <c r="B315" s="9"/>
      <c r="C315" s="21"/>
      <c r="D315" s="9">
        <v>10</v>
      </c>
      <c r="E315" s="9" t="s">
        <v>88</v>
      </c>
      <c r="F315" s="44" t="s">
        <v>357</v>
      </c>
      <c r="G315" s="16"/>
      <c r="H315" s="31"/>
      <c r="I315" s="25">
        <f t="shared" ref="I315:I320" si="25">H315*D315</f>
        <v>0</v>
      </c>
    </row>
    <row r="316" spans="1:9" ht="30" customHeight="1" thickBot="1">
      <c r="A316" s="3">
        <f t="shared" si="22"/>
        <v>315</v>
      </c>
      <c r="B316" s="9"/>
      <c r="C316" s="21"/>
      <c r="D316" s="9">
        <v>10</v>
      </c>
      <c r="E316" s="9" t="s">
        <v>88</v>
      </c>
      <c r="F316" s="44" t="s">
        <v>358</v>
      </c>
      <c r="G316" s="16"/>
      <c r="H316" s="31"/>
      <c r="I316" s="25">
        <f t="shared" si="25"/>
        <v>0</v>
      </c>
    </row>
    <row r="317" spans="1:9" ht="30" customHeight="1" thickBot="1">
      <c r="A317" s="3">
        <f t="shared" si="22"/>
        <v>316</v>
      </c>
      <c r="B317" s="9"/>
      <c r="C317" s="21"/>
      <c r="D317" s="9">
        <v>10</v>
      </c>
      <c r="E317" s="9" t="s">
        <v>88</v>
      </c>
      <c r="F317" s="44" t="s">
        <v>359</v>
      </c>
      <c r="G317" s="16"/>
      <c r="H317" s="31"/>
      <c r="I317" s="25">
        <f t="shared" si="25"/>
        <v>0</v>
      </c>
    </row>
    <row r="318" spans="1:9" ht="30" customHeight="1" thickBot="1">
      <c r="A318" s="3">
        <f t="shared" si="22"/>
        <v>317</v>
      </c>
      <c r="B318" s="9"/>
      <c r="C318" s="21"/>
      <c r="D318" s="9">
        <v>10</v>
      </c>
      <c r="E318" s="9" t="s">
        <v>88</v>
      </c>
      <c r="F318" s="44" t="s">
        <v>360</v>
      </c>
      <c r="G318" s="16"/>
      <c r="H318" s="31"/>
      <c r="I318" s="25">
        <f t="shared" si="25"/>
        <v>0</v>
      </c>
    </row>
    <row r="319" spans="1:9" ht="30" customHeight="1" thickBot="1">
      <c r="A319" s="3">
        <f t="shared" si="22"/>
        <v>318</v>
      </c>
      <c r="B319" s="9"/>
      <c r="C319" s="21"/>
      <c r="D319" s="9">
        <v>10</v>
      </c>
      <c r="E319" s="9" t="s">
        <v>88</v>
      </c>
      <c r="F319" s="44" t="s">
        <v>361</v>
      </c>
      <c r="G319" s="16"/>
      <c r="H319" s="31"/>
      <c r="I319" s="25">
        <f t="shared" si="25"/>
        <v>0</v>
      </c>
    </row>
    <row r="320" spans="1:9" ht="30" customHeight="1" thickBot="1">
      <c r="A320" s="3">
        <f t="shared" si="22"/>
        <v>319</v>
      </c>
      <c r="B320" s="9"/>
      <c r="C320" s="21"/>
      <c r="D320" s="9">
        <v>10</v>
      </c>
      <c r="E320" s="9" t="s">
        <v>88</v>
      </c>
      <c r="F320" s="44" t="s">
        <v>362</v>
      </c>
      <c r="G320" s="16"/>
      <c r="H320" s="31"/>
      <c r="I320" s="25">
        <f t="shared" si="25"/>
        <v>0</v>
      </c>
    </row>
    <row r="321" spans="1:9" ht="30" customHeight="1" thickBot="1">
      <c r="A321" s="3">
        <f t="shared" si="22"/>
        <v>320</v>
      </c>
      <c r="B321" s="9"/>
      <c r="C321" s="21"/>
      <c r="D321" s="9">
        <v>50</v>
      </c>
      <c r="E321" s="9" t="s">
        <v>88</v>
      </c>
      <c r="F321" s="44" t="s">
        <v>363</v>
      </c>
      <c r="G321" s="16"/>
      <c r="H321" s="31"/>
      <c r="I321" s="25">
        <f t="shared" ref="I321:I322" si="26">H321*D321</f>
        <v>0</v>
      </c>
    </row>
    <row r="322" spans="1:9" ht="30" customHeight="1" thickBot="1">
      <c r="A322" s="3">
        <f t="shared" si="22"/>
        <v>321</v>
      </c>
      <c r="B322" s="9"/>
      <c r="C322" s="21"/>
      <c r="D322" s="9">
        <v>50</v>
      </c>
      <c r="E322" s="9" t="s">
        <v>88</v>
      </c>
      <c r="F322" s="48" t="s">
        <v>364</v>
      </c>
      <c r="G322" s="16"/>
      <c r="H322" s="31"/>
      <c r="I322" s="25">
        <f t="shared" si="26"/>
        <v>0</v>
      </c>
    </row>
    <row r="323" spans="1:9" ht="30" customHeight="1" thickBot="1">
      <c r="A323" s="3">
        <f t="shared" si="22"/>
        <v>322</v>
      </c>
      <c r="B323" s="43"/>
      <c r="C323" s="43"/>
      <c r="D323" s="9">
        <v>10</v>
      </c>
      <c r="E323" s="9" t="s">
        <v>179</v>
      </c>
      <c r="F323" s="49" t="s">
        <v>180</v>
      </c>
      <c r="G323" s="16"/>
      <c r="H323" s="31"/>
      <c r="I323" s="25">
        <f t="shared" ref="I323:I324" si="27">H323*D323</f>
        <v>0</v>
      </c>
    </row>
    <row r="324" spans="1:9" ht="30" customHeight="1" thickBot="1">
      <c r="A324" s="3">
        <f t="shared" si="22"/>
        <v>323</v>
      </c>
      <c r="B324" s="43"/>
      <c r="C324" s="43"/>
      <c r="D324" s="9">
        <v>10</v>
      </c>
      <c r="E324" s="9" t="s">
        <v>179</v>
      </c>
      <c r="F324" s="49" t="s">
        <v>178</v>
      </c>
      <c r="G324" s="16"/>
      <c r="H324" s="31"/>
      <c r="I324" s="25">
        <f t="shared" si="27"/>
        <v>0</v>
      </c>
    </row>
    <row r="325" spans="1:9" ht="22.5" customHeight="1">
      <c r="A325" s="87" t="s">
        <v>177</v>
      </c>
      <c r="B325" s="87"/>
      <c r="C325" s="87"/>
      <c r="D325" s="87"/>
      <c r="E325" s="87"/>
      <c r="F325" s="87"/>
      <c r="H325" s="51" t="s">
        <v>183</v>
      </c>
      <c r="I325" s="58">
        <f>SUM(I2:I324)</f>
        <v>0</v>
      </c>
    </row>
    <row r="326" spans="1:9">
      <c r="A326" s="53"/>
      <c r="B326" s="5"/>
      <c r="E326" s="43"/>
      <c r="H326" s="52"/>
      <c r="I326" s="57"/>
    </row>
    <row r="327" spans="1:9">
      <c r="A327" s="53"/>
      <c r="B327" s="5"/>
      <c r="D327" s="14"/>
      <c r="E327" s="43"/>
      <c r="F327" s="5"/>
      <c r="G327" s="56"/>
      <c r="H327" s="52"/>
      <c r="I327" s="57"/>
    </row>
    <row r="328" spans="1:9" ht="30">
      <c r="A328" s="63"/>
      <c r="B328" s="64"/>
      <c r="C328" s="65"/>
      <c r="D328" s="78"/>
      <c r="E328" s="85" t="s">
        <v>186</v>
      </c>
      <c r="F328" s="85"/>
      <c r="G328" s="85"/>
      <c r="H328" s="68"/>
      <c r="I328" s="69"/>
    </row>
    <row r="329" spans="1:9" ht="27">
      <c r="A329" s="63"/>
      <c r="B329" s="64"/>
      <c r="C329" s="65"/>
      <c r="D329" s="78"/>
      <c r="E329" s="66"/>
      <c r="F329" s="70"/>
      <c r="G329" s="70"/>
      <c r="H329" s="68"/>
      <c r="I329" s="69"/>
    </row>
    <row r="330" spans="1:9" ht="27">
      <c r="A330" s="63"/>
      <c r="B330" s="64"/>
      <c r="C330" s="65"/>
      <c r="D330" s="86" t="s">
        <v>185</v>
      </c>
      <c r="E330" s="86"/>
      <c r="F330" s="86"/>
      <c r="G330" s="86"/>
      <c r="H330" s="86"/>
      <c r="I330" s="69"/>
    </row>
    <row r="331" spans="1:9" ht="27">
      <c r="A331" s="63"/>
      <c r="B331" s="64"/>
      <c r="C331" s="65"/>
      <c r="D331" s="78"/>
      <c r="E331" s="66"/>
      <c r="F331" s="70"/>
      <c r="G331" s="70"/>
      <c r="H331" s="68"/>
      <c r="I331" s="69"/>
    </row>
    <row r="332" spans="1:9" ht="41.25" customHeight="1">
      <c r="A332" s="63"/>
      <c r="B332" s="64"/>
      <c r="C332" s="65"/>
      <c r="D332" s="65"/>
      <c r="E332" s="66"/>
      <c r="F332" s="70"/>
      <c r="G332" s="67"/>
      <c r="H332" s="68"/>
      <c r="I332" s="69"/>
    </row>
    <row r="333" spans="1:9" ht="22.5" customHeight="1" thickBot="1">
      <c r="A333" s="71"/>
      <c r="B333" s="66"/>
      <c r="C333" s="66"/>
      <c r="D333" s="66"/>
      <c r="E333" s="94" t="s">
        <v>177</v>
      </c>
      <c r="F333" s="95"/>
      <c r="G333" s="83">
        <f>SUM(I325+0)</f>
        <v>0</v>
      </c>
      <c r="H333" s="84"/>
      <c r="I333" s="72"/>
    </row>
    <row r="334" spans="1:9" ht="27">
      <c r="A334" s="71"/>
      <c r="B334" s="66"/>
      <c r="C334" s="66"/>
      <c r="D334" s="66"/>
      <c r="E334" s="62"/>
      <c r="F334" s="62"/>
      <c r="G334" s="60"/>
      <c r="H334" s="61"/>
      <c r="I334" s="72"/>
    </row>
    <row r="335" spans="1:9" ht="22.5" customHeight="1" thickBot="1">
      <c r="A335" s="71"/>
      <c r="B335" s="66"/>
      <c r="C335" s="66"/>
      <c r="D335" s="66"/>
      <c r="E335" s="94" t="s">
        <v>184</v>
      </c>
      <c r="F335" s="95"/>
      <c r="G335" s="90">
        <v>0</v>
      </c>
      <c r="H335" s="91"/>
      <c r="I335" s="72"/>
    </row>
    <row r="336" spans="1:9" ht="27">
      <c r="A336" s="71"/>
      <c r="B336" s="74"/>
      <c r="C336" s="65"/>
      <c r="D336" s="65"/>
      <c r="E336" s="66"/>
      <c r="F336" s="66"/>
      <c r="G336" s="59"/>
      <c r="H336" s="61"/>
      <c r="I336" s="72"/>
    </row>
    <row r="337" spans="1:11" ht="22.5" customHeight="1" thickBot="1">
      <c r="A337" s="71"/>
      <c r="B337" s="75"/>
      <c r="C337" s="75"/>
      <c r="D337" s="75"/>
      <c r="E337" s="92" t="s">
        <v>182</v>
      </c>
      <c r="F337" s="93"/>
      <c r="G337" s="88">
        <f>SUM(I325+G335)</f>
        <v>0</v>
      </c>
      <c r="H337" s="89"/>
      <c r="I337" s="72"/>
    </row>
    <row r="338" spans="1:11" ht="27">
      <c r="A338" s="76"/>
      <c r="B338" s="65"/>
      <c r="C338" s="65"/>
      <c r="D338" s="65"/>
      <c r="E338" s="66"/>
      <c r="F338" s="64"/>
      <c r="G338" s="77"/>
      <c r="H338" s="73"/>
      <c r="I338" s="72"/>
      <c r="K338" s="54"/>
    </row>
    <row r="339" spans="1:11" ht="41.25" customHeight="1">
      <c r="A339" s="82" t="s">
        <v>176</v>
      </c>
      <c r="B339" s="82"/>
      <c r="C339" s="82"/>
      <c r="D339" s="82"/>
      <c r="E339" s="82"/>
      <c r="F339" s="82"/>
      <c r="G339" s="82"/>
      <c r="H339" s="82"/>
      <c r="I339" s="82"/>
    </row>
    <row r="340" spans="1:11">
      <c r="A340" s="4"/>
      <c r="E340" s="43"/>
      <c r="F340" s="50"/>
      <c r="G340" s="50"/>
      <c r="H340" s="50"/>
      <c r="I340" s="50"/>
    </row>
    <row r="341" spans="1:11">
      <c r="A341" s="4"/>
      <c r="F341" s="55"/>
    </row>
    <row r="342" spans="1:11">
      <c r="A342" s="4"/>
    </row>
    <row r="343" spans="1:11">
      <c r="A343" s="4"/>
    </row>
    <row r="344" spans="1:11">
      <c r="A344" s="4"/>
      <c r="F344" s="15"/>
    </row>
    <row r="345" spans="1:11">
      <c r="F345" s="15"/>
      <c r="G345" s="23"/>
      <c r="I345"/>
    </row>
    <row r="346" spans="1:11">
      <c r="F346" s="15"/>
      <c r="G346" s="23"/>
      <c r="I346"/>
    </row>
    <row r="347" spans="1:11">
      <c r="F347" s="15"/>
      <c r="G347" s="23"/>
      <c r="I347"/>
    </row>
    <row r="348" spans="1:11">
      <c r="G348" s="23"/>
      <c r="I348"/>
    </row>
  </sheetData>
  <mergeCells count="10">
    <mergeCell ref="A339:I339"/>
    <mergeCell ref="G333:H333"/>
    <mergeCell ref="E328:G328"/>
    <mergeCell ref="D330:H330"/>
    <mergeCell ref="A325:F325"/>
    <mergeCell ref="G337:H337"/>
    <mergeCell ref="G335:H335"/>
    <mergeCell ref="E337:F337"/>
    <mergeCell ref="E335:F335"/>
    <mergeCell ref="E333:F333"/>
  </mergeCells>
  <phoneticPr fontId="0" type="noConversion"/>
  <conditionalFormatting sqref="I2:I324">
    <cfRule type="cellIs" dxfId="0" priority="1" stopIfTrue="1" operator="equal">
      <formula>"N/S"</formula>
    </cfRule>
  </conditionalFormatting>
  <printOptions horizontalCentered="1" verticalCentered="1"/>
  <pageMargins left="0" right="0" top="0.5" bottom="0.5" header="0" footer="0"/>
  <pageSetup scale="80" orientation="portrait" horizontalDpi="4294967295" verticalDpi="300" r:id="rId1"/>
  <headerFooter alignWithMargins="0"/>
  <ignoredErrors>
    <ignoredError sqref="I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G11"/>
  <sheetViews>
    <sheetView workbookViewId="0"/>
  </sheetViews>
  <sheetFormatPr defaultRowHeight="12.75"/>
  <cols>
    <col min="5" max="5" width="41.7109375" customWidth="1"/>
    <col min="7" max="7" width="9.140625" style="40"/>
    <col min="8" max="8" width="12" customWidth="1"/>
    <col min="9" max="9" width="10.140625" bestFit="1" customWidth="1"/>
  </cols>
  <sheetData>
    <row r="11" s="5" customFormat="1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WV Cable 2007</dc:title>
  <dc:creator>Marta Dean</dc:creator>
  <cp:lastModifiedBy>b324135</cp:lastModifiedBy>
  <cp:lastPrinted>2010-03-09T18:49:42Z</cp:lastPrinted>
  <dcterms:created xsi:type="dcterms:W3CDTF">2005-01-07T18:49:52Z</dcterms:created>
  <dcterms:modified xsi:type="dcterms:W3CDTF">2010-04-27T17:30:14Z</dcterms:modified>
</cp:coreProperties>
</file>